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brom\Desktop\"/>
    </mc:Choice>
  </mc:AlternateContent>
  <bookViews>
    <workbookView xWindow="5325" yWindow="0" windowWidth="27660" windowHeight="16665" tabRatio="500"/>
  </bookViews>
  <sheets>
    <sheet name="ROI Calculator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21" i="1"/>
  <c r="H24" i="1"/>
  <c r="I8" i="1"/>
  <c r="I29" i="1"/>
  <c r="P9" i="1"/>
  <c r="P12" i="1"/>
  <c r="P16" i="1"/>
</calcChain>
</file>

<file path=xl/sharedStrings.xml><?xml version="1.0" encoding="utf-8"?>
<sst xmlns="http://schemas.openxmlformats.org/spreadsheetml/2006/main" count="38" uniqueCount="32">
  <si>
    <t>Your Business</t>
  </si>
  <si>
    <t>Total Zirconia units outsourced per month</t>
  </si>
  <si>
    <t>Cost per unit?</t>
  </si>
  <si>
    <t>Total cost per month</t>
  </si>
  <si>
    <t>Investment required</t>
  </si>
  <si>
    <t>CAM software</t>
  </si>
  <si>
    <t>Total Investment</t>
  </si>
  <si>
    <t>Finance over</t>
  </si>
  <si>
    <t>years</t>
  </si>
  <si>
    <t>Monthly payment</t>
  </si>
  <si>
    <t>Mill price</t>
  </si>
  <si>
    <t>Dust collector</t>
  </si>
  <si>
    <t>Sintering Furnace</t>
  </si>
  <si>
    <t>Scanner package</t>
  </si>
  <si>
    <t>Total monthly cost to produce inhouse, including repayments and material costs</t>
  </si>
  <si>
    <t>Monthly saving with inhouse production</t>
  </si>
  <si>
    <t>3 yr</t>
  </si>
  <si>
    <t>4 yr</t>
  </si>
  <si>
    <t>5 yr</t>
  </si>
  <si>
    <t>Total Wax units outsourced per month</t>
  </si>
  <si>
    <t>Total PMMA units outsourced per month</t>
  </si>
  <si>
    <t>Cost of Zr blanks 14mm</t>
  </si>
  <si>
    <t>Units per blank</t>
  </si>
  <si>
    <t>Cost per unit</t>
  </si>
  <si>
    <t>Cost of wax blanks 14mm</t>
  </si>
  <si>
    <t xml:space="preserve"> Estimate only. Does not reflect actual payment.</t>
  </si>
  <si>
    <t>Cost of PMMA blanks 15mm</t>
  </si>
  <si>
    <t>*savings does not include cost of labor</t>
  </si>
  <si>
    <t>Return on Investment Calculator</t>
  </si>
  <si>
    <t>Annual Fees</t>
  </si>
  <si>
    <t>Finance rate* per $000/month</t>
  </si>
  <si>
    <t>*calculated at 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</si>
</sst>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;[Red]&quot;$&quot;#,##0"/>
    <numFmt numFmtId="165" formatCode="&quot;$&quot;#,##0"/>
    <numFmt numFmtId="166" formatCode="&quot;$&quot;#,##0.00"/>
    <numFmt numFmtId="167" formatCode="&quot;$&quot;#,##0.00;[Red]&quot;$&quot;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0"/>
      <name val="Arial"/>
    </font>
    <font>
      <i/>
      <sz val="10"/>
      <color theme="1"/>
      <name val="Arial"/>
    </font>
    <font>
      <sz val="12"/>
      <color theme="0"/>
      <name val="Arial"/>
    </font>
    <font>
      <b/>
      <sz val="11"/>
      <color theme="1"/>
      <name val="Calibri"/>
      <family val="2"/>
      <scheme val="minor"/>
    </font>
    <font>
      <sz val="10"/>
      <color theme="1"/>
      <name val="Arial"/>
    </font>
    <font>
      <b/>
      <sz val="10"/>
      <color theme="0"/>
      <name val="Arial"/>
    </font>
    <font>
      <b/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9"/>
      <color theme="1"/>
      <name val="Arial"/>
    </font>
    <font>
      <i/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0" borderId="4" xfId="0" applyFont="1" applyFill="1" applyBorder="1"/>
    <xf numFmtId="0" fontId="1" fillId="0" borderId="4" xfId="0" applyFont="1" applyFill="1" applyBorder="1"/>
    <xf numFmtId="0" fontId="6" fillId="2" borderId="0" xfId="0" applyFont="1" applyFill="1"/>
    <xf numFmtId="0" fontId="7" fillId="5" borderId="2" xfId="0" applyFont="1" applyFill="1" applyBorder="1"/>
    <xf numFmtId="0" fontId="7" fillId="5" borderId="5" xfId="0" applyFont="1" applyFill="1" applyBorder="1"/>
    <xf numFmtId="0" fontId="8" fillId="5" borderId="3" xfId="0" applyFont="1" applyFill="1" applyBorder="1"/>
    <xf numFmtId="0" fontId="8" fillId="2" borderId="0" xfId="0" applyFont="1" applyFill="1"/>
    <xf numFmtId="0" fontId="8" fillId="6" borderId="3" xfId="0" applyFont="1" applyFill="1" applyBorder="1"/>
    <xf numFmtId="0" fontId="6" fillId="6" borderId="2" xfId="0" applyFont="1" applyFill="1" applyBorder="1"/>
    <xf numFmtId="0" fontId="6" fillId="8" borderId="6" xfId="0" applyFont="1" applyFill="1" applyBorder="1"/>
    <xf numFmtId="4" fontId="6" fillId="8" borderId="1" xfId="0" applyNumberFormat="1" applyFont="1" applyFill="1" applyBorder="1"/>
    <xf numFmtId="164" fontId="6" fillId="8" borderId="1" xfId="0" applyNumberFormat="1" applyFont="1" applyFill="1" applyBorder="1"/>
    <xf numFmtId="0" fontId="6" fillId="8" borderId="1" xfId="0" applyFont="1" applyFill="1" applyBorder="1"/>
    <xf numFmtId="165" fontId="6" fillId="8" borderId="2" xfId="0" applyNumberFormat="1" applyFont="1" applyFill="1" applyBorder="1"/>
    <xf numFmtId="0" fontId="5" fillId="4" borderId="5" xfId="0" applyFont="1" applyFill="1" applyBorder="1"/>
    <xf numFmtId="0" fontId="5" fillId="4" borderId="3" xfId="0" applyFont="1" applyFill="1" applyBorder="1"/>
    <xf numFmtId="165" fontId="5" fillId="8" borderId="1" xfId="0" applyNumberFormat="1" applyFont="1" applyFill="1" applyBorder="1"/>
    <xf numFmtId="0" fontId="5" fillId="4" borderId="2" xfId="0" applyFont="1" applyFill="1" applyBorder="1"/>
    <xf numFmtId="165" fontId="5" fillId="2" borderId="1" xfId="0" applyNumberFormat="1" applyFont="1" applyFill="1" applyBorder="1"/>
    <xf numFmtId="166" fontId="6" fillId="7" borderId="1" xfId="0" applyNumberFormat="1" applyFont="1" applyFill="1" applyBorder="1"/>
    <xf numFmtId="0" fontId="6" fillId="7" borderId="1" xfId="0" applyFont="1" applyFill="1" applyBorder="1" applyAlignment="1">
      <alignment horizontal="center"/>
    </xf>
    <xf numFmtId="166" fontId="6" fillId="7" borderId="2" xfId="0" applyNumberFormat="1" applyFont="1" applyFill="1" applyBorder="1" applyAlignment="1">
      <alignment horizontal="center"/>
    </xf>
    <xf numFmtId="0" fontId="4" fillId="9" borderId="0" xfId="0" applyFont="1" applyFill="1"/>
    <xf numFmtId="0" fontId="8" fillId="10" borderId="1" xfId="0" applyFont="1" applyFill="1" applyBorder="1" applyAlignment="1">
      <alignment horizontal="center"/>
    </xf>
    <xf numFmtId="167" fontId="6" fillId="10" borderId="1" xfId="0" applyNumberFormat="1" applyFont="1" applyFill="1" applyBorder="1" applyAlignment="1">
      <alignment horizontal="center"/>
    </xf>
    <xf numFmtId="0" fontId="1" fillId="11" borderId="0" xfId="0" applyFont="1" applyFill="1"/>
    <xf numFmtId="0" fontId="8" fillId="13" borderId="0" xfId="0" applyFont="1" applyFill="1"/>
    <xf numFmtId="0" fontId="6" fillId="13" borderId="0" xfId="0" applyFont="1" applyFill="1"/>
    <xf numFmtId="0" fontId="6" fillId="14" borderId="2" xfId="0" applyFont="1" applyFill="1" applyBorder="1"/>
    <xf numFmtId="0" fontId="6" fillId="14" borderId="3" xfId="0" applyFont="1" applyFill="1" applyBorder="1"/>
    <xf numFmtId="0" fontId="8" fillId="14" borderId="2" xfId="0" applyFont="1" applyFill="1" applyBorder="1"/>
    <xf numFmtId="0" fontId="6" fillId="12" borderId="1" xfId="0" applyFont="1" applyFill="1" applyBorder="1"/>
    <xf numFmtId="165" fontId="6" fillId="12" borderId="1" xfId="0" applyNumberFormat="1" applyFont="1" applyFill="1" applyBorder="1"/>
    <xf numFmtId="166" fontId="6" fillId="12" borderId="1" xfId="0" applyNumberFormat="1" applyFont="1" applyFill="1" applyBorder="1"/>
    <xf numFmtId="166" fontId="6" fillId="7" borderId="1" xfId="0" applyNumberFormat="1" applyFont="1" applyFill="1" applyBorder="1" applyAlignment="1">
      <alignment horizontal="center"/>
    </xf>
    <xf numFmtId="0" fontId="11" fillId="11" borderId="0" xfId="0" applyFont="1" applyFill="1"/>
    <xf numFmtId="0" fontId="0" fillId="3" borderId="0" xfId="0" applyFill="1"/>
    <xf numFmtId="0" fontId="8" fillId="14" borderId="0" xfId="0" applyFont="1" applyFill="1" applyBorder="1"/>
    <xf numFmtId="0" fontId="6" fillId="14" borderId="0" xfId="0" applyFont="1" applyFill="1" applyBorder="1"/>
    <xf numFmtId="165" fontId="6" fillId="12" borderId="0" xfId="0" applyNumberFormat="1" applyFont="1" applyFill="1" applyBorder="1"/>
    <xf numFmtId="0" fontId="8" fillId="14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8" fillId="6" borderId="2" xfId="0" applyFont="1" applyFill="1" applyBorder="1" applyAlignment="1">
      <alignment horizontal="left"/>
    </xf>
    <xf numFmtId="0" fontId="8" fillId="6" borderId="5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12" fillId="2" borderId="0" xfId="0" applyFont="1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27</xdr:row>
      <xdr:rowOff>87630</xdr:rowOff>
    </xdr:from>
    <xdr:to>
      <xdr:col>2</xdr:col>
      <xdr:colOff>278130</xdr:colOff>
      <xdr:row>31</xdr:row>
      <xdr:rowOff>54848</xdr:rowOff>
    </xdr:to>
    <xdr:pic>
      <xdr:nvPicPr>
        <xdr:cNvPr id="2" name="Picture 1" descr="WMIXDTS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445443"/>
          <a:ext cx="1833880" cy="760968"/>
        </a:xfrm>
        <a:prstGeom prst="rect">
          <a:avLst/>
        </a:prstGeom>
      </xdr:spPr>
    </xdr:pic>
    <xdr:clientData/>
  </xdr:twoCellAnchor>
  <xdr:twoCellAnchor>
    <xdr:from>
      <xdr:col>10</xdr:col>
      <xdr:colOff>48260</xdr:colOff>
      <xdr:row>16</xdr:row>
      <xdr:rowOff>137795</xdr:rowOff>
    </xdr:from>
    <xdr:to>
      <xdr:col>13</xdr:col>
      <xdr:colOff>567689</xdr:colOff>
      <xdr:row>34</xdr:row>
      <xdr:rowOff>137795</xdr:rowOff>
    </xdr:to>
    <xdr:sp macro="" textlink="">
      <xdr:nvSpPr>
        <xdr:cNvPr id="3" name="TextBox 2"/>
        <xdr:cNvSpPr txBox="1"/>
      </xdr:nvSpPr>
      <xdr:spPr>
        <a:xfrm>
          <a:off x="8327073" y="3312795"/>
          <a:ext cx="3130866" cy="3571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Tips for Using This Calculator:</a:t>
          </a:r>
        </a:p>
        <a:p>
          <a:endParaRPr lang="en-US" sz="1100"/>
        </a:p>
        <a:p>
          <a:r>
            <a:rPr lang="en-US" sz="1100"/>
            <a:t>1)</a:t>
          </a:r>
          <a:r>
            <a:rPr lang="en-US" sz="1100" baseline="0"/>
            <a:t> In the section title "Your business", input the number of units by material you outsource each month in column F. Then input the cost per unit in column I.</a:t>
          </a:r>
        </a:p>
        <a:p>
          <a:endParaRPr lang="en-US" sz="1100" baseline="0"/>
        </a:p>
        <a:p>
          <a:r>
            <a:rPr lang="en-US" sz="1100" baseline="0"/>
            <a:t>2) In the section titled "Investment Required", put in the cost for the mill you are thinking of purchasing along with cost of the CAM software, a dust collection &amp; sintering furnace. If you do not have a scanner, then add the cost of the scanner package you are thinking of purchasing.</a:t>
          </a:r>
        </a:p>
        <a:p>
          <a:endParaRPr lang="en-US" sz="1100" baseline="0"/>
        </a:p>
        <a:p>
          <a:r>
            <a:rPr lang="en-US" sz="1100" baseline="0"/>
            <a:t>3) Please note, that by using this calculator you will get </a:t>
          </a:r>
          <a:r>
            <a:rPr lang="en-US" sz="1100" b="1" i="1" baseline="0"/>
            <a:t>only estimates </a:t>
          </a:r>
          <a:r>
            <a:rPr lang="en-US" sz="1100" baseline="0"/>
            <a:t>as to your monthly savings &amp; estimated payments, if you are leasing your equipment. </a:t>
          </a:r>
          <a:r>
            <a:rPr lang="en-US" sz="1100" b="1" i="1" baseline="0"/>
            <a:t>This is by no means your final cost &amp; savings.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120" zoomScaleNormal="120" zoomScalePageLayoutView="125" workbookViewId="0">
      <selection activeCell="K22" sqref="K22"/>
    </sheetView>
  </sheetViews>
  <sheetFormatPr defaultColWidth="10.875" defaultRowHeight="15.75" x14ac:dyDescent="0.25"/>
  <cols>
    <col min="1" max="5" width="10.875" style="1"/>
    <col min="6" max="6" width="9.875" style="1" customWidth="1"/>
    <col min="7" max="7" width="7.375" style="1" customWidth="1"/>
    <col min="8" max="8" width="15.5" style="1" customWidth="1"/>
    <col min="9" max="10" width="10.875" style="1"/>
    <col min="11" max="11" width="12.625" style="1" customWidth="1"/>
    <col min="12" max="14" width="10.875" style="1"/>
    <col min="15" max="15" width="4.125" style="1" customWidth="1"/>
    <col min="16" max="16384" width="10.875" style="1"/>
  </cols>
  <sheetData>
    <row r="1" spans="1:16" x14ac:dyDescent="0.2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39"/>
      <c r="L1" s="39"/>
      <c r="M1" s="39"/>
      <c r="N1" s="39"/>
      <c r="O1" s="39"/>
      <c r="P1" s="39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3"/>
      <c r="K3" s="43" t="s">
        <v>30</v>
      </c>
      <c r="L3" s="43"/>
      <c r="M3" s="43"/>
      <c r="N3" s="2"/>
      <c r="O3" s="2"/>
      <c r="P3" s="2"/>
    </row>
    <row r="4" spans="1:16" x14ac:dyDescent="0.25">
      <c r="A4" s="44" t="s">
        <v>1</v>
      </c>
      <c r="B4" s="45"/>
      <c r="C4" s="45"/>
      <c r="D4" s="45"/>
      <c r="E4" s="46"/>
      <c r="F4" s="23"/>
      <c r="G4" s="44" t="s">
        <v>2</v>
      </c>
      <c r="H4" s="46"/>
      <c r="I4" s="24"/>
      <c r="J4" s="4"/>
      <c r="K4" s="26" t="s">
        <v>16</v>
      </c>
      <c r="L4" s="26" t="s">
        <v>17</v>
      </c>
      <c r="M4" s="26" t="s">
        <v>18</v>
      </c>
      <c r="N4" s="2"/>
      <c r="O4" s="2"/>
      <c r="P4" s="2"/>
    </row>
    <row r="5" spans="1:16" x14ac:dyDescent="0.25">
      <c r="A5" s="44" t="s">
        <v>19</v>
      </c>
      <c r="B5" s="45"/>
      <c r="C5" s="45"/>
      <c r="D5" s="45"/>
      <c r="E5" s="46"/>
      <c r="F5" s="23"/>
      <c r="G5" s="44" t="s">
        <v>2</v>
      </c>
      <c r="H5" s="46"/>
      <c r="I5" s="37"/>
      <c r="J5" s="2"/>
      <c r="K5" s="27">
        <v>30.27</v>
      </c>
      <c r="L5" s="27">
        <v>23.37</v>
      </c>
      <c r="M5" s="27">
        <v>19.239999999999998</v>
      </c>
      <c r="N5" s="2"/>
      <c r="O5" s="2"/>
      <c r="P5" s="2"/>
    </row>
    <row r="6" spans="1:16" x14ac:dyDescent="0.25">
      <c r="A6" s="44" t="s">
        <v>20</v>
      </c>
      <c r="B6" s="45"/>
      <c r="C6" s="45"/>
      <c r="D6" s="45"/>
      <c r="E6" s="46"/>
      <c r="F6" s="23"/>
      <c r="G6" s="44" t="s">
        <v>2</v>
      </c>
      <c r="H6" s="46"/>
      <c r="I6" s="37"/>
      <c r="J6" s="2"/>
      <c r="K6" s="57" t="s">
        <v>31</v>
      </c>
      <c r="L6" s="2"/>
      <c r="M6" s="2"/>
      <c r="N6" s="2"/>
      <c r="O6" s="2"/>
      <c r="P6" s="2"/>
    </row>
    <row r="7" spans="1:16" x14ac:dyDescent="0.25">
      <c r="A7" s="5"/>
      <c r="B7" s="5"/>
      <c r="C7" s="5"/>
      <c r="D7" s="5"/>
      <c r="E7" s="5"/>
      <c r="F7" s="5"/>
      <c r="G7" s="5"/>
      <c r="H7" s="5"/>
      <c r="I7" s="5"/>
      <c r="J7" s="2"/>
      <c r="K7" s="2"/>
      <c r="L7" s="2"/>
      <c r="M7" s="2"/>
      <c r="N7" s="2"/>
      <c r="O7" s="2"/>
      <c r="P7" s="2"/>
    </row>
    <row r="8" spans="1:16" x14ac:dyDescent="0.25">
      <c r="A8" s="5"/>
      <c r="B8" s="5"/>
      <c r="C8" s="5"/>
      <c r="D8" s="5"/>
      <c r="E8" s="5"/>
      <c r="F8" s="48" t="s">
        <v>3</v>
      </c>
      <c r="G8" s="49"/>
      <c r="H8" s="50"/>
      <c r="I8" s="22">
        <f>SUM(F4*I4)+(F5*I5)+(F6+I6)</f>
        <v>0</v>
      </c>
      <c r="J8" s="2"/>
      <c r="K8" s="33" t="s">
        <v>21</v>
      </c>
      <c r="L8" s="32"/>
      <c r="M8" s="35">
        <v>115</v>
      </c>
      <c r="N8" s="31" t="s">
        <v>22</v>
      </c>
      <c r="O8" s="32"/>
      <c r="P8" s="34">
        <v>20</v>
      </c>
    </row>
    <row r="9" spans="1:16" x14ac:dyDescent="0.25">
      <c r="A9" s="5"/>
      <c r="B9" s="5"/>
      <c r="C9" s="5"/>
      <c r="D9" s="5"/>
      <c r="E9" s="5"/>
      <c r="F9" s="5"/>
      <c r="J9" s="2"/>
      <c r="K9" s="29"/>
      <c r="L9" s="30"/>
      <c r="M9" s="30"/>
      <c r="N9" s="31" t="s">
        <v>23</v>
      </c>
      <c r="O9" s="32"/>
      <c r="P9" s="36">
        <f>M8/P8</f>
        <v>5.75</v>
      </c>
    </row>
    <row r="10" spans="1:16" x14ac:dyDescent="0.25">
      <c r="A10" s="6" t="s">
        <v>4</v>
      </c>
      <c r="B10" s="7"/>
      <c r="C10" s="8"/>
      <c r="D10" s="9"/>
      <c r="E10" s="9"/>
      <c r="F10" s="9"/>
      <c r="J10" s="2"/>
      <c r="K10" s="29"/>
      <c r="L10" s="30"/>
      <c r="M10" s="30"/>
      <c r="N10" s="30"/>
      <c r="O10" s="30"/>
      <c r="P10" s="30"/>
    </row>
    <row r="11" spans="1:16" x14ac:dyDescent="0.25">
      <c r="A11" s="11" t="s">
        <v>10</v>
      </c>
      <c r="B11" s="10"/>
      <c r="C11" s="13"/>
      <c r="D11" s="9"/>
      <c r="E11" s="9"/>
      <c r="F11" s="9"/>
      <c r="J11" s="2"/>
      <c r="K11" s="33" t="s">
        <v>24</v>
      </c>
      <c r="L11" s="32"/>
      <c r="M11" s="35">
        <v>21</v>
      </c>
      <c r="N11" s="31" t="s">
        <v>22</v>
      </c>
      <c r="O11" s="32"/>
      <c r="P11" s="34">
        <v>20</v>
      </c>
    </row>
    <row r="12" spans="1:16" x14ac:dyDescent="0.25">
      <c r="A12" s="11" t="s">
        <v>5</v>
      </c>
      <c r="B12" s="10"/>
      <c r="C12" s="13"/>
      <c r="D12" s="9"/>
      <c r="E12" s="9"/>
      <c r="F12" s="9"/>
      <c r="J12" s="2"/>
      <c r="K12" s="29"/>
      <c r="L12" s="30"/>
      <c r="M12" s="30"/>
      <c r="N12" s="31" t="s">
        <v>23</v>
      </c>
      <c r="O12" s="32"/>
      <c r="P12" s="36">
        <f>M11/P11</f>
        <v>1.05</v>
      </c>
    </row>
    <row r="13" spans="1:16" x14ac:dyDescent="0.25">
      <c r="A13" s="11" t="s">
        <v>11</v>
      </c>
      <c r="B13" s="10"/>
      <c r="C13" s="13"/>
      <c r="D13" s="9"/>
      <c r="E13" s="9"/>
      <c r="F13" s="9"/>
      <c r="G13" s="5"/>
      <c r="H13" s="5"/>
      <c r="I13" s="5"/>
      <c r="J13" s="2"/>
      <c r="K13" s="29"/>
      <c r="L13" s="30"/>
      <c r="M13" s="30"/>
      <c r="N13" s="30"/>
      <c r="O13" s="30"/>
      <c r="P13" s="30"/>
    </row>
    <row r="14" spans="1:16" x14ac:dyDescent="0.25">
      <c r="A14" s="11" t="s">
        <v>12</v>
      </c>
      <c r="B14" s="10"/>
      <c r="C14" s="13"/>
      <c r="D14" s="9"/>
      <c r="E14" s="9"/>
      <c r="F14" s="9"/>
      <c r="G14" s="5"/>
      <c r="H14" s="5"/>
      <c r="I14" s="5"/>
      <c r="J14" s="2"/>
      <c r="K14" s="33" t="s">
        <v>26</v>
      </c>
      <c r="L14" s="32"/>
      <c r="M14" s="35">
        <v>60</v>
      </c>
      <c r="N14" s="31" t="s">
        <v>22</v>
      </c>
      <c r="O14" s="32"/>
      <c r="P14" s="34">
        <v>20</v>
      </c>
    </row>
    <row r="15" spans="1:16" x14ac:dyDescent="0.25">
      <c r="A15" s="11" t="s">
        <v>13</v>
      </c>
      <c r="B15" s="10"/>
      <c r="C15" s="13"/>
      <c r="D15" s="9"/>
      <c r="E15" s="9"/>
      <c r="F15" s="9"/>
      <c r="G15" s="5"/>
      <c r="H15" s="5"/>
      <c r="I15" s="5"/>
      <c r="J15" s="2"/>
      <c r="K15" s="40"/>
      <c r="L15" s="41"/>
      <c r="M15" s="42"/>
      <c r="N15" s="31"/>
      <c r="O15" s="32"/>
      <c r="P15" s="34"/>
    </row>
    <row r="16" spans="1:16" x14ac:dyDescent="0.25">
      <c r="A16" s="11" t="s">
        <v>29</v>
      </c>
      <c r="B16" s="10"/>
      <c r="C16" s="13"/>
      <c r="D16" s="9"/>
      <c r="E16" s="9"/>
      <c r="F16" s="9"/>
      <c r="G16" s="5"/>
      <c r="H16" s="5"/>
      <c r="I16" s="5"/>
      <c r="J16" s="2"/>
      <c r="K16" s="29"/>
      <c r="L16" s="30"/>
      <c r="M16" s="30"/>
      <c r="N16" s="31" t="s">
        <v>23</v>
      </c>
      <c r="O16" s="32"/>
      <c r="P16" s="36">
        <f>M14/P14</f>
        <v>3</v>
      </c>
    </row>
    <row r="17" spans="1:10" x14ac:dyDescent="0.25">
      <c r="A17" s="5"/>
      <c r="B17" s="9"/>
      <c r="C17" s="5"/>
      <c r="D17" s="9"/>
      <c r="E17" s="9"/>
      <c r="F17" s="9"/>
      <c r="G17" s="5"/>
      <c r="H17" s="5"/>
      <c r="I17" s="5"/>
      <c r="J17" s="2"/>
    </row>
    <row r="18" spans="1:10" x14ac:dyDescent="0.25">
      <c r="A18" s="11" t="s">
        <v>6</v>
      </c>
      <c r="B18" s="10"/>
      <c r="C18" s="14">
        <f>SUM(C11:C16)</f>
        <v>0</v>
      </c>
      <c r="D18" s="9"/>
      <c r="E18" s="9"/>
      <c r="F18" s="9"/>
      <c r="G18" s="5"/>
      <c r="H18" s="5"/>
      <c r="I18" s="5"/>
      <c r="J18" s="2"/>
    </row>
    <row r="19" spans="1:10" x14ac:dyDescent="0.25">
      <c r="A19" s="5"/>
      <c r="B19" s="9"/>
      <c r="C19" s="5"/>
      <c r="D19" s="9"/>
      <c r="E19" s="9"/>
      <c r="F19" s="9"/>
      <c r="G19" s="5"/>
      <c r="H19" s="5"/>
      <c r="I19" s="5"/>
      <c r="J19" s="2"/>
    </row>
    <row r="20" spans="1:10" x14ac:dyDescent="0.25">
      <c r="A20" s="11" t="s">
        <v>7</v>
      </c>
      <c r="B20" s="10"/>
      <c r="C20" s="15">
        <v>5</v>
      </c>
      <c r="D20" s="12" t="s">
        <v>8</v>
      </c>
      <c r="E20" s="9"/>
      <c r="F20" s="9"/>
      <c r="G20" s="5"/>
      <c r="H20" s="5"/>
      <c r="I20" s="5"/>
      <c r="J20" s="2"/>
    </row>
    <row r="21" spans="1:10" x14ac:dyDescent="0.25">
      <c r="A21" s="11" t="s">
        <v>9</v>
      </c>
      <c r="B21" s="10"/>
      <c r="C21" s="16">
        <f>(C18/1000)*(IF(C20=5,M5,IF(C20=4,L5,K5)))</f>
        <v>0</v>
      </c>
      <c r="D21" s="54" t="s">
        <v>25</v>
      </c>
      <c r="E21" s="55"/>
      <c r="F21" s="55"/>
      <c r="G21" s="56"/>
      <c r="H21" s="5"/>
      <c r="I21" s="5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0" t="s">
        <v>14</v>
      </c>
      <c r="B24" s="17"/>
      <c r="C24" s="17"/>
      <c r="D24" s="17"/>
      <c r="E24" s="17"/>
      <c r="F24" s="17"/>
      <c r="G24" s="18"/>
      <c r="H24" s="19">
        <f>C21+(F4*P9)+(F5*P12)+(F6*P16)</f>
        <v>0</v>
      </c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8"/>
      <c r="F27" s="28"/>
      <c r="G27" s="28"/>
      <c r="H27" s="28"/>
      <c r="I27" s="28"/>
      <c r="J27" s="28"/>
    </row>
    <row r="28" spans="1:10" x14ac:dyDescent="0.25">
      <c r="A28" s="2"/>
      <c r="B28" s="2"/>
      <c r="C28" s="2"/>
      <c r="D28" s="2"/>
      <c r="E28" s="28"/>
      <c r="F28" s="28"/>
      <c r="G28" s="28"/>
      <c r="H28" s="28"/>
      <c r="I28" s="28"/>
      <c r="J28" s="28"/>
    </row>
    <row r="29" spans="1:10" x14ac:dyDescent="0.25">
      <c r="A29" s="2"/>
      <c r="B29" s="2"/>
      <c r="C29" s="2"/>
      <c r="D29" s="2"/>
      <c r="E29" s="28"/>
      <c r="F29" s="51" t="s">
        <v>15</v>
      </c>
      <c r="G29" s="52"/>
      <c r="H29" s="53"/>
      <c r="I29" s="21">
        <f>SUM(I8-H24)</f>
        <v>0</v>
      </c>
      <c r="J29" s="28"/>
    </row>
    <row r="30" spans="1:10" x14ac:dyDescent="0.25">
      <c r="A30" s="2"/>
      <c r="B30" s="2"/>
      <c r="C30" s="2"/>
      <c r="D30" s="2"/>
      <c r="E30" s="28"/>
      <c r="F30" s="38" t="s">
        <v>27</v>
      </c>
      <c r="G30" s="28"/>
      <c r="H30" s="28"/>
      <c r="I30" s="28"/>
      <c r="J30" s="28"/>
    </row>
    <row r="31" spans="1:10" x14ac:dyDescent="0.25">
      <c r="A31" s="2"/>
      <c r="B31" s="2"/>
      <c r="C31" s="2"/>
      <c r="D31" s="2"/>
      <c r="E31" s="28"/>
      <c r="F31" s="28"/>
      <c r="G31" s="28"/>
      <c r="H31" s="28"/>
      <c r="I31" s="28"/>
      <c r="J31" s="28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mergeCells count="11">
    <mergeCell ref="A1:J1"/>
    <mergeCell ref="G4:H4"/>
    <mergeCell ref="F8:H8"/>
    <mergeCell ref="A4:E4"/>
    <mergeCell ref="F29:H29"/>
    <mergeCell ref="D21:G21"/>
    <mergeCell ref="K3:M3"/>
    <mergeCell ref="A5:E5"/>
    <mergeCell ref="G5:H5"/>
    <mergeCell ref="A6:E6"/>
    <mergeCell ref="G6:H6"/>
  </mergeCells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ROI Calculator</vt:lpstr>
    </vt:vector>
  </TitlesOfParts>
  <Company>Whip Mix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Brom</dc:creator>
  <cp:lastModifiedBy>Sarah Brom-Criscola</cp:lastModifiedBy>
  <dcterms:created xsi:type="dcterms:W3CDTF">2014-04-03T14:44:46Z</dcterms:created>
  <dcterms:modified xsi:type="dcterms:W3CDTF">2016-04-21T18:07:53Z</dcterms:modified>
</cp:coreProperties>
</file>