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sbrom\Desktop\"/>
    </mc:Choice>
  </mc:AlternateContent>
  <bookViews>
    <workbookView xWindow="5325" yWindow="0" windowWidth="27660" windowHeight="16440" tabRatio="500"/>
  </bookViews>
  <sheets>
    <sheet name="ROI Calculator" sheetId="1" r:id="rId1"/>
  </sheets>
  <definedNames>
    <definedName name="_xlnm.Print_Area" localSheetId="0">'ROI Calculator'!$A$1:$K$45</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K16" i="1" l="1"/>
  <c r="K18" i="1"/>
  <c r="F16" i="1"/>
  <c r="F17" i="1"/>
  <c r="E20" i="1"/>
  <c r="E40" i="1"/>
  <c r="D20" i="1"/>
  <c r="I30" i="1"/>
  <c r="K26" i="1"/>
  <c r="K27" i="1"/>
  <c r="F18" i="1"/>
  <c r="K28" i="1"/>
  <c r="F19" i="1"/>
  <c r="K29" i="1"/>
  <c r="J30" i="1"/>
  <c r="F5" i="1"/>
  <c r="F7" i="1"/>
  <c r="F6" i="1"/>
  <c r="F8" i="1"/>
  <c r="E9" i="1"/>
  <c r="D9" i="1"/>
  <c r="F9" i="1"/>
  <c r="E44" i="1"/>
  <c r="F20" i="1"/>
  <c r="K30" i="1"/>
</calcChain>
</file>

<file path=xl/sharedStrings.xml><?xml version="1.0" encoding="utf-8"?>
<sst xmlns="http://schemas.openxmlformats.org/spreadsheetml/2006/main" count="50" uniqueCount="38">
  <si>
    <t>Total cost per month</t>
  </si>
  <si>
    <t>Investment required</t>
  </si>
  <si>
    <t>Total Investment</t>
  </si>
  <si>
    <t>Monthly payment</t>
  </si>
  <si>
    <t>Monthly saving with inhouse production</t>
  </si>
  <si>
    <t>Cost per unit</t>
  </si>
  <si>
    <t>Total RPD Castable pattern (1)</t>
  </si>
  <si>
    <t>Units per liter</t>
  </si>
  <si>
    <t>Total surgical guide outsourced per month (Single Arch)</t>
  </si>
  <si>
    <t># units</t>
  </si>
  <si>
    <t>TOTAL</t>
  </si>
  <si>
    <t>Cost of Quadrant models units  (resin &amp; tray)</t>
  </si>
  <si>
    <t>Total Full Arch models outsourced per month (Single arch incl. die)</t>
  </si>
  <si>
    <t>Total Quadrant models units outsourced per month (Single Arch incl. die)</t>
  </si>
  <si>
    <t>Your Selling Price</t>
  </si>
  <si>
    <t>TOTAL Monthly Material Cost</t>
  </si>
  <si>
    <t>Monthly Net Revenue incl. labor</t>
  </si>
  <si>
    <t>Estim.                    Monthly Labor cost</t>
  </si>
  <si>
    <t>Cost of surgical guide                       (resin &amp; tray)</t>
  </si>
  <si>
    <t>Cost of Full Arch                                   (resin &amp; tray)</t>
  </si>
  <si>
    <t>Cost of RPD castable patterns                                                  (resin &amp; tray)</t>
  </si>
  <si>
    <t xml:space="preserve"> Outsourcing Your Printing Business</t>
  </si>
  <si>
    <t>Insourcing Your Laboratory's Printing Business</t>
  </si>
  <si>
    <t>TOTAL Cost per Month</t>
  </si>
  <si>
    <t>Asiga 3D Printer Return on Investment Calculator</t>
  </si>
  <si>
    <t>Finance in # years</t>
  </si>
  <si>
    <t>Cost per unit*</t>
  </si>
  <si>
    <t>* Your estimated cost per unit</t>
  </si>
  <si>
    <t>Insource Material Costs*</t>
  </si>
  <si>
    <t>* Based upon estimated Whip Mix resin material costs.</t>
  </si>
  <si>
    <t>Full Arch Model</t>
  </si>
  <si>
    <t>Quadrant Models</t>
  </si>
  <si>
    <t>Surgical Guides</t>
  </si>
  <si>
    <t>RPD Castable Patterns</t>
  </si>
  <si>
    <t>Total monthly cost to produce inhouse*</t>
  </si>
  <si>
    <t>*incl. payments plus 5% interest and material costs</t>
  </si>
  <si>
    <t>*Cost per unit listed is based upon Whip Mix Outsource pricing. Change if necessary.</t>
  </si>
  <si>
    <t>Printer Cost (incl. accessories)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</si>
</sst>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Red]&quot;$&quot;#,##0"/>
    <numFmt numFmtId="165" formatCode="&quot;$&quot;#,##0"/>
    <numFmt numFmtId="166" formatCode="&quot;$&quot;#,##0.00"/>
  </numFmts>
  <fonts count="21" x14ac:knownFonts="1">
    <font>
      <sz val="12"/>
      <color theme="1"/>
      <name val="Calibri"/>
      <family val="2"/>
      <scheme val="minor"/>
    </font>
    <font>
      <sz val="12"/>
      <color theme="1"/>
      <name val="Arial"/>
      <family val="2"/>
    </font>
    <font>
      <b/>
      <sz val="12"/>
      <color theme="0"/>
      <name val="Arial"/>
      <family val="2"/>
    </font>
    <font>
      <sz val="12"/>
      <color theme="0"/>
      <name val="Arial"/>
      <family val="2"/>
    </font>
    <font>
      <sz val="10"/>
      <color theme="1"/>
      <name val="Arial"/>
      <family val="2"/>
    </font>
    <font>
      <b/>
      <sz val="10"/>
      <color theme="1"/>
      <name val="Arial"/>
      <family val="2"/>
    </font>
    <font>
      <u/>
      <sz val="12"/>
      <color theme="10"/>
      <name val="Calibri"/>
      <family val="2"/>
      <scheme val="minor"/>
    </font>
    <font>
      <u/>
      <sz val="12"/>
      <color theme="11"/>
      <name val="Calibri"/>
      <family val="2"/>
      <scheme val="minor"/>
    </font>
    <font>
      <sz val="10"/>
      <color theme="1"/>
      <name val="Arial"/>
      <family val="2"/>
    </font>
    <font>
      <b/>
      <sz val="10"/>
      <color theme="1"/>
      <name val="Arial"/>
      <family val="2"/>
    </font>
    <font>
      <b/>
      <sz val="10"/>
      <name val="Arial"/>
      <family val="2"/>
    </font>
    <font>
      <sz val="10"/>
      <color rgb="FFFF0000"/>
      <name val="Arial"/>
      <family val="2"/>
    </font>
    <font>
      <b/>
      <sz val="12"/>
      <color theme="1"/>
      <name val="Calibri"/>
      <family val="2"/>
      <scheme val="minor"/>
    </font>
    <font>
      <sz val="9"/>
      <color theme="1"/>
      <name val="Calibri"/>
      <family val="2"/>
      <scheme val="minor"/>
    </font>
    <font>
      <i/>
      <sz val="12"/>
      <color theme="1"/>
      <name val="Calibri"/>
      <family val="2"/>
      <scheme val="minor"/>
    </font>
    <font>
      <i/>
      <sz val="10"/>
      <color theme="1"/>
      <name val="Arial"/>
      <family val="2"/>
    </font>
    <font>
      <i/>
      <sz val="9"/>
      <color theme="1"/>
      <name val="Arial"/>
      <family val="2"/>
    </font>
    <font>
      <b/>
      <sz val="12"/>
      <color theme="0"/>
      <name val="Calibri"/>
      <family val="2"/>
      <scheme val="minor"/>
    </font>
    <font>
      <u/>
      <sz val="10"/>
      <color theme="1"/>
      <name val="Arial"/>
      <family val="2"/>
    </font>
    <font>
      <u/>
      <sz val="10"/>
      <color rgb="FFFF0000"/>
      <name val="Arial"/>
      <family val="2"/>
    </font>
    <font>
      <b/>
      <sz val="14"/>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1"/>
        <bgColor indexed="64"/>
      </patternFill>
    </fill>
    <fill>
      <patternFill patternType="solid">
        <fgColor theme="3" tint="-0.249977111117893"/>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medium">
        <color indexed="64"/>
      </bottom>
      <diagonal/>
    </border>
    <border>
      <left style="thin">
        <color auto="1"/>
      </left>
      <right/>
      <top/>
      <bottom style="thin">
        <color auto="1"/>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auto="1"/>
      </right>
      <top style="thin">
        <color auto="1"/>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top style="thin">
        <color auto="1"/>
      </top>
      <bottom/>
      <diagonal/>
    </border>
    <border>
      <left style="medium">
        <color indexed="64"/>
      </left>
      <right style="thin">
        <color auto="1"/>
      </right>
      <top style="medium">
        <color indexed="64"/>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s>
  <cellStyleXfs count="1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59">
    <xf numFmtId="0" fontId="0" fillId="0" borderId="0" xfId="0"/>
    <xf numFmtId="0" fontId="0" fillId="2" borderId="0" xfId="0" applyFill="1"/>
    <xf numFmtId="0" fontId="1" fillId="2" borderId="0" xfId="0" applyFont="1" applyFill="1"/>
    <xf numFmtId="0" fontId="5" fillId="2" borderId="0" xfId="0" applyFont="1" applyFill="1"/>
    <xf numFmtId="0" fontId="0" fillId="2" borderId="0" xfId="0" applyFill="1" applyAlignment="1">
      <alignment horizontal="center"/>
    </xf>
    <xf numFmtId="0" fontId="1" fillId="2" borderId="0" xfId="0" applyFont="1" applyFill="1" applyAlignment="1">
      <alignment horizontal="center" vertical="center"/>
    </xf>
    <xf numFmtId="0" fontId="0" fillId="2" borderId="0" xfId="0" applyFill="1" applyAlignment="1">
      <alignment horizontal="center" vertical="center"/>
    </xf>
    <xf numFmtId="0" fontId="5" fillId="2" borderId="0" xfId="0" applyFont="1" applyFill="1" applyAlignment="1">
      <alignment horizontal="center"/>
    </xf>
    <xf numFmtId="0" fontId="0" fillId="2" borderId="0" xfId="0" applyFill="1" applyAlignment="1">
      <alignment vertical="center"/>
    </xf>
    <xf numFmtId="166" fontId="0" fillId="2" borderId="0" xfId="0" applyNumberFormat="1" applyFill="1" applyAlignment="1">
      <alignment vertical="center"/>
    </xf>
    <xf numFmtId="165" fontId="0" fillId="2" borderId="25" xfId="0" applyNumberFormat="1" applyFill="1" applyBorder="1" applyAlignment="1">
      <alignment horizontal="center" vertical="center"/>
    </xf>
    <xf numFmtId="165" fontId="0" fillId="2" borderId="27" xfId="0" applyNumberFormat="1" applyFill="1" applyBorder="1" applyAlignment="1">
      <alignment horizontal="center" vertical="center"/>
    </xf>
    <xf numFmtId="165" fontId="0" fillId="2" borderId="29" xfId="0" applyNumberFormat="1" applyFill="1" applyBorder="1" applyAlignment="1">
      <alignment horizontal="center" vertical="center"/>
    </xf>
    <xf numFmtId="165" fontId="0" fillId="2" borderId="24" xfId="0" applyNumberFormat="1" applyFill="1" applyBorder="1" applyAlignment="1">
      <alignment horizontal="center" vertical="center"/>
    </xf>
    <xf numFmtId="165" fontId="0" fillId="2" borderId="1" xfId="0" applyNumberFormat="1" applyFill="1" applyBorder="1" applyAlignment="1">
      <alignment horizontal="center" vertical="center"/>
    </xf>
    <xf numFmtId="165" fontId="0" fillId="2" borderId="5" xfId="0" applyNumberFormat="1" applyFill="1" applyBorder="1" applyAlignment="1">
      <alignment horizontal="center" vertical="center"/>
    </xf>
    <xf numFmtId="0" fontId="13" fillId="2" borderId="0" xfId="0" applyFont="1" applyFill="1" applyAlignment="1">
      <alignment vertical="center"/>
    </xf>
    <xf numFmtId="0" fontId="5" fillId="2" borderId="0" xfId="0" applyFont="1" applyFill="1" applyBorder="1" applyAlignment="1">
      <alignment horizontal="left" vertical="center"/>
    </xf>
    <xf numFmtId="0" fontId="0" fillId="2" borderId="0" xfId="0" applyFill="1" applyAlignment="1">
      <alignment wrapText="1"/>
    </xf>
    <xf numFmtId="165" fontId="0" fillId="2" borderId="16" xfId="0" applyNumberFormat="1" applyFill="1" applyBorder="1" applyAlignment="1">
      <alignment horizontal="center" vertical="center"/>
    </xf>
    <xf numFmtId="165" fontId="0" fillId="2" borderId="3" xfId="0" applyNumberFormat="1" applyFill="1" applyBorder="1" applyAlignment="1">
      <alignment horizontal="center" vertical="center"/>
    </xf>
    <xf numFmtId="165" fontId="0" fillId="2" borderId="19" xfId="0" applyNumberFormat="1" applyFill="1" applyBorder="1" applyAlignment="1">
      <alignment horizontal="center" vertical="center"/>
    </xf>
    <xf numFmtId="0" fontId="0" fillId="2" borderId="44" xfId="0" applyFont="1" applyFill="1" applyBorder="1" applyAlignment="1">
      <alignment horizontal="left" vertical="center"/>
    </xf>
    <xf numFmtId="0" fontId="0" fillId="2" borderId="45" xfId="0" applyFont="1" applyFill="1" applyBorder="1" applyAlignment="1">
      <alignment horizontal="left" vertical="center"/>
    </xf>
    <xf numFmtId="0" fontId="0" fillId="2" borderId="46" xfId="0" applyFont="1" applyFill="1" applyBorder="1" applyAlignment="1">
      <alignment horizontal="left" vertical="center" wrapText="1"/>
    </xf>
    <xf numFmtId="0" fontId="2" fillId="2" borderId="0" xfId="0" applyFont="1" applyFill="1" applyAlignment="1">
      <alignment horizontal="left"/>
    </xf>
    <xf numFmtId="0" fontId="10" fillId="2" borderId="32" xfId="0" applyFont="1" applyFill="1" applyBorder="1" applyAlignment="1">
      <alignment horizontal="center" vertical="center"/>
    </xf>
    <xf numFmtId="0" fontId="10" fillId="2" borderId="32" xfId="0" applyFont="1" applyFill="1" applyBorder="1" applyAlignment="1">
      <alignment horizontal="center" vertical="center" wrapText="1"/>
    </xf>
    <xf numFmtId="0" fontId="10" fillId="2" borderId="43" xfId="0" applyFont="1" applyFill="1" applyBorder="1" applyAlignment="1">
      <alignment horizontal="center" vertical="center"/>
    </xf>
    <xf numFmtId="0" fontId="4" fillId="2" borderId="24" xfId="0" applyFont="1" applyFill="1" applyBorder="1" applyAlignment="1">
      <alignment horizontal="center" vertical="center"/>
    </xf>
    <xf numFmtId="166" fontId="4" fillId="2" borderId="15" xfId="0" applyNumberFormat="1" applyFont="1" applyFill="1" applyBorder="1" applyAlignment="1">
      <alignment horizontal="center" vertical="center"/>
    </xf>
    <xf numFmtId="165" fontId="8" fillId="2" borderId="25" xfId="0" applyNumberFormat="1" applyFont="1" applyFill="1" applyBorder="1" applyAlignment="1">
      <alignment horizontal="center" vertical="center"/>
    </xf>
    <xf numFmtId="0" fontId="4" fillId="2" borderId="1" xfId="0" applyFont="1" applyFill="1" applyBorder="1" applyAlignment="1">
      <alignment horizontal="center" vertical="center"/>
    </xf>
    <xf numFmtId="166" fontId="4" fillId="2" borderId="2" xfId="0" applyNumberFormat="1" applyFont="1" applyFill="1" applyBorder="1" applyAlignment="1">
      <alignment horizontal="center" vertical="center"/>
    </xf>
    <xf numFmtId="165" fontId="8" fillId="2" borderId="27" xfId="0" applyNumberFormat="1" applyFont="1" applyFill="1" applyBorder="1" applyAlignment="1">
      <alignment horizontal="center" vertical="center"/>
    </xf>
    <xf numFmtId="0" fontId="4" fillId="2" borderId="6" xfId="0" applyFont="1" applyFill="1" applyBorder="1" applyAlignment="1">
      <alignment horizontal="center" vertical="center"/>
    </xf>
    <xf numFmtId="166" fontId="4" fillId="2" borderId="9" xfId="0" applyNumberFormat="1" applyFont="1" applyFill="1" applyBorder="1" applyAlignment="1">
      <alignment horizontal="center" vertical="center"/>
    </xf>
    <xf numFmtId="165" fontId="8" fillId="2" borderId="28" xfId="0" applyNumberFormat="1" applyFont="1" applyFill="1" applyBorder="1" applyAlignment="1">
      <alignment horizontal="center" vertical="center"/>
    </xf>
    <xf numFmtId="0" fontId="13"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8" fillId="2" borderId="0" xfId="0" applyFont="1" applyFill="1" applyBorder="1" applyAlignment="1">
      <alignment horizontal="center" vertical="center"/>
    </xf>
    <xf numFmtId="166" fontId="4" fillId="2" borderId="0" xfId="0" applyNumberFormat="1" applyFont="1" applyFill="1" applyBorder="1" applyAlignment="1">
      <alignment horizontal="center" vertical="center"/>
    </xf>
    <xf numFmtId="165" fontId="9" fillId="2" borderId="0" xfId="0" applyNumberFormat="1" applyFont="1" applyFill="1" applyBorder="1" applyAlignment="1">
      <alignment horizontal="center" vertical="center"/>
    </xf>
    <xf numFmtId="0" fontId="0" fillId="2" borderId="0" xfId="0" applyFill="1" applyBorder="1" applyAlignment="1">
      <alignment horizontal="center"/>
    </xf>
    <xf numFmtId="0" fontId="5" fillId="2" borderId="0" xfId="0" applyFont="1" applyFill="1" applyBorder="1"/>
    <xf numFmtId="0" fontId="5" fillId="2" borderId="0" xfId="0" applyFont="1" applyFill="1" applyBorder="1" applyAlignment="1">
      <alignment horizontal="center"/>
    </xf>
    <xf numFmtId="0" fontId="0" fillId="2" borderId="0" xfId="0" applyFill="1" applyBorder="1" applyAlignment="1">
      <alignment horizontal="center" vertical="center"/>
    </xf>
    <xf numFmtId="0" fontId="0" fillId="2" borderId="0" xfId="0" applyFill="1" applyBorder="1"/>
    <xf numFmtId="0" fontId="3" fillId="2" borderId="0" xfId="0" applyFont="1" applyFill="1" applyBorder="1" applyAlignment="1">
      <alignment horizontal="left"/>
    </xf>
    <xf numFmtId="0" fontId="4" fillId="2" borderId="0" xfId="0" applyFont="1" applyFill="1" applyAlignment="1">
      <alignment horizontal="center" vertical="center"/>
    </xf>
    <xf numFmtId="166" fontId="4" fillId="2" borderId="1" xfId="0" applyNumberFormat="1" applyFont="1" applyFill="1" applyBorder="1" applyAlignment="1">
      <alignment horizontal="center" vertical="center"/>
    </xf>
    <xf numFmtId="0" fontId="4" fillId="2" borderId="27" xfId="0" applyFont="1" applyFill="1" applyBorder="1" applyAlignment="1">
      <alignment horizontal="center" vertical="center"/>
    </xf>
    <xf numFmtId="166" fontId="4" fillId="2" borderId="6" xfId="0" applyNumberFormat="1" applyFont="1" applyFill="1" applyBorder="1" applyAlignment="1">
      <alignment horizontal="center" vertical="center"/>
    </xf>
    <xf numFmtId="0" fontId="4" fillId="2" borderId="0" xfId="0" applyFont="1" applyFill="1" applyBorder="1" applyAlignment="1">
      <alignment horizontal="left"/>
    </xf>
    <xf numFmtId="165" fontId="4" fillId="2" borderId="7" xfId="0" applyNumberFormat="1" applyFont="1" applyFill="1" applyBorder="1" applyAlignment="1">
      <alignment horizontal="center" vertical="center"/>
    </xf>
    <xf numFmtId="0" fontId="4" fillId="2" borderId="10" xfId="0" applyFont="1" applyFill="1" applyBorder="1" applyAlignment="1">
      <alignment horizontal="center" vertical="center"/>
    </xf>
    <xf numFmtId="0" fontId="4" fillId="2" borderId="20" xfId="0" applyFont="1" applyFill="1" applyBorder="1"/>
    <xf numFmtId="0" fontId="4" fillId="2" borderId="7" xfId="0" applyFont="1" applyFill="1" applyBorder="1" applyAlignment="1">
      <alignment horizontal="center" vertical="center"/>
    </xf>
    <xf numFmtId="0" fontId="4"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4" fillId="2" borderId="3" xfId="0" applyFont="1" applyFill="1" applyBorder="1"/>
    <xf numFmtId="166" fontId="11" fillId="2" borderId="1" xfId="0" applyNumberFormat="1" applyFont="1" applyFill="1" applyBorder="1" applyAlignment="1">
      <alignment horizontal="center" vertical="center"/>
    </xf>
    <xf numFmtId="0" fontId="4" fillId="2" borderId="17" xfId="0" applyFont="1" applyFill="1" applyBorder="1" applyAlignment="1">
      <alignment horizontal="center" vertical="center"/>
    </xf>
    <xf numFmtId="0" fontId="5" fillId="2" borderId="17" xfId="0" applyFont="1" applyFill="1" applyBorder="1" applyAlignment="1">
      <alignment horizontal="center" vertical="center"/>
    </xf>
    <xf numFmtId="0" fontId="4" fillId="2" borderId="0" xfId="0" applyFont="1" applyFill="1"/>
    <xf numFmtId="165" fontId="4" fillId="2" borderId="1" xfId="0" applyNumberFormat="1" applyFont="1" applyFill="1" applyBorder="1" applyAlignment="1">
      <alignment horizontal="center" vertical="center"/>
    </xf>
    <xf numFmtId="0" fontId="8" fillId="2" borderId="2" xfId="0" applyFont="1" applyFill="1" applyBorder="1" applyAlignment="1">
      <alignment horizontal="center" vertical="center"/>
    </xf>
    <xf numFmtId="0" fontId="4" fillId="2" borderId="0" xfId="0" applyFont="1" applyFill="1" applyAlignment="1">
      <alignment vertical="center"/>
    </xf>
    <xf numFmtId="165" fontId="12" fillId="2" borderId="8" xfId="0" applyNumberFormat="1" applyFont="1" applyFill="1" applyBorder="1" applyAlignment="1">
      <alignment horizontal="center" vertical="center"/>
    </xf>
    <xf numFmtId="0" fontId="11" fillId="2" borderId="0" xfId="0" applyFont="1" applyFill="1" applyAlignment="1">
      <alignment horizontal="center" vertical="center"/>
    </xf>
    <xf numFmtId="0" fontId="5" fillId="2" borderId="0" xfId="0" applyFont="1" applyFill="1" applyAlignment="1">
      <alignment vertical="center"/>
    </xf>
    <xf numFmtId="0" fontId="1" fillId="2" borderId="0" xfId="0" applyFont="1" applyFill="1" applyAlignment="1">
      <alignment horizontal="center"/>
    </xf>
    <xf numFmtId="0" fontId="4" fillId="2" borderId="12" xfId="0" applyFont="1" applyFill="1" applyBorder="1"/>
    <xf numFmtId="0" fontId="8" fillId="2" borderId="34" xfId="0" applyFont="1" applyFill="1" applyBorder="1" applyAlignment="1">
      <alignment horizontal="center" vertical="center"/>
    </xf>
    <xf numFmtId="166" fontId="4" fillId="2" borderId="47" xfId="0" applyNumberFormat="1" applyFont="1" applyFill="1" applyBorder="1" applyAlignment="1">
      <alignment horizontal="center" vertical="center"/>
    </xf>
    <xf numFmtId="0" fontId="10" fillId="2" borderId="33" xfId="0" applyFont="1" applyFill="1" applyBorder="1" applyAlignment="1">
      <alignment horizontal="center" vertical="center"/>
    </xf>
    <xf numFmtId="0" fontId="10" fillId="2" borderId="34" xfId="0" applyFont="1" applyFill="1" applyBorder="1" applyAlignment="1">
      <alignment horizontal="center" vertical="center" wrapText="1"/>
    </xf>
    <xf numFmtId="0" fontId="10" fillId="2" borderId="21" xfId="0" applyFont="1" applyFill="1" applyBorder="1" applyAlignment="1">
      <alignment horizontal="center" vertical="center" wrapText="1"/>
    </xf>
    <xf numFmtId="166" fontId="4" fillId="2" borderId="34" xfId="0" applyNumberFormat="1" applyFont="1" applyFill="1" applyBorder="1" applyAlignment="1">
      <alignment horizontal="center" vertical="center"/>
    </xf>
    <xf numFmtId="165" fontId="9" fillId="2" borderId="21" xfId="0" applyNumberFormat="1" applyFont="1" applyFill="1" applyBorder="1" applyAlignment="1">
      <alignment horizontal="center" vertical="center"/>
    </xf>
    <xf numFmtId="0" fontId="3" fillId="4" borderId="14" xfId="0" applyFont="1" applyFill="1" applyBorder="1" applyAlignment="1">
      <alignment horizontal="left"/>
    </xf>
    <xf numFmtId="0" fontId="3" fillId="4" borderId="0" xfId="0" applyFont="1" applyFill="1" applyBorder="1" applyAlignment="1">
      <alignment horizontal="left"/>
    </xf>
    <xf numFmtId="0" fontId="2" fillId="4" borderId="14" xfId="0" applyFont="1" applyFill="1" applyBorder="1"/>
    <xf numFmtId="0" fontId="3" fillId="4" borderId="0" xfId="0" applyFont="1" applyFill="1" applyBorder="1"/>
    <xf numFmtId="0" fontId="14" fillId="2" borderId="0" xfId="0" applyFont="1" applyFill="1"/>
    <xf numFmtId="0" fontId="17" fillId="3" borderId="35"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5" fillId="2" borderId="2" xfId="0" applyFont="1" applyFill="1" applyBorder="1" applyAlignment="1">
      <alignment horizontal="center" vertical="center"/>
    </xf>
    <xf numFmtId="0" fontId="18" fillId="2" borderId="0" xfId="0" applyFont="1" applyFill="1" applyBorder="1" applyAlignment="1">
      <alignment vertical="center"/>
    </xf>
    <xf numFmtId="0" fontId="18" fillId="2" borderId="0" xfId="0" applyFont="1" applyFill="1" applyBorder="1" applyAlignment="1">
      <alignment horizontal="center" vertical="center"/>
    </xf>
    <xf numFmtId="0" fontId="18" fillId="2" borderId="0" xfId="0" applyFont="1" applyFill="1" applyBorder="1"/>
    <xf numFmtId="166" fontId="19" fillId="2" borderId="0" xfId="0" applyNumberFormat="1" applyFont="1" applyFill="1" applyBorder="1" applyAlignment="1">
      <alignment horizontal="center" vertical="center"/>
    </xf>
    <xf numFmtId="165" fontId="0" fillId="2" borderId="33" xfId="0" applyNumberFormat="1" applyFill="1" applyBorder="1" applyAlignment="1">
      <alignment horizontal="center" vertical="center"/>
    </xf>
    <xf numFmtId="165" fontId="0" fillId="2" borderId="47" xfId="0" applyNumberFormat="1" applyFill="1" applyBorder="1" applyAlignment="1">
      <alignment horizontal="center" vertical="center"/>
    </xf>
    <xf numFmtId="3" fontId="4" fillId="2" borderId="25" xfId="0" applyNumberFormat="1" applyFont="1" applyFill="1" applyBorder="1" applyAlignment="1">
      <alignment horizontal="center" vertical="center"/>
    </xf>
    <xf numFmtId="164" fontId="4" fillId="2" borderId="27" xfId="0" applyNumberFormat="1" applyFont="1" applyFill="1" applyBorder="1" applyAlignment="1">
      <alignment horizontal="center" vertical="center"/>
    </xf>
    <xf numFmtId="165" fontId="4" fillId="2" borderId="27" xfId="0" applyNumberFormat="1" applyFont="1" applyFill="1" applyBorder="1" applyAlignment="1">
      <alignment horizontal="center" vertical="center"/>
    </xf>
    <xf numFmtId="0" fontId="4" fillId="2" borderId="48" xfId="0" applyFont="1" applyFill="1" applyBorder="1" applyAlignment="1">
      <alignment horizontal="center" vertical="center"/>
    </xf>
    <xf numFmtId="165" fontId="5" fillId="2" borderId="8" xfId="0" applyNumberFormat="1" applyFont="1" applyFill="1" applyBorder="1" applyAlignment="1">
      <alignment horizontal="center" vertical="center"/>
    </xf>
    <xf numFmtId="0" fontId="15" fillId="2" borderId="0" xfId="0" applyFont="1" applyFill="1" applyBorder="1" applyAlignment="1">
      <alignment vertical="center"/>
    </xf>
    <xf numFmtId="0" fontId="20" fillId="3" borderId="36"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40" xfId="0" applyFont="1" applyFill="1" applyBorder="1" applyAlignment="1">
      <alignment horizontal="center" vertical="center"/>
    </xf>
    <xf numFmtId="165" fontId="20" fillId="5" borderId="36" xfId="0" applyNumberFormat="1" applyFont="1" applyFill="1" applyBorder="1" applyAlignment="1">
      <alignment horizontal="center" vertical="center"/>
    </xf>
    <xf numFmtId="165" fontId="20" fillId="5" borderId="38" xfId="0" applyNumberFormat="1" applyFont="1" applyFill="1" applyBorder="1" applyAlignment="1">
      <alignment horizontal="center" vertical="center"/>
    </xf>
    <xf numFmtId="165" fontId="20" fillId="5" borderId="40" xfId="0" applyNumberFormat="1" applyFont="1" applyFill="1" applyBorder="1" applyAlignment="1">
      <alignment horizontal="center" vertical="center"/>
    </xf>
    <xf numFmtId="165" fontId="20" fillId="5" borderId="31" xfId="0" applyNumberFormat="1" applyFont="1" applyFill="1" applyBorder="1" applyAlignment="1">
      <alignment horizontal="center" vertical="center"/>
    </xf>
    <xf numFmtId="0" fontId="20" fillId="5" borderId="35" xfId="0" applyFont="1" applyFill="1" applyBorder="1" applyAlignment="1">
      <alignment horizontal="center" vertical="center" wrapText="1"/>
    </xf>
    <xf numFmtId="0" fontId="20" fillId="5" borderId="36" xfId="0" applyFont="1" applyFill="1" applyBorder="1" applyAlignment="1">
      <alignment horizontal="center" vertical="center" wrapText="1"/>
    </xf>
    <xf numFmtId="0" fontId="20" fillId="5" borderId="30" xfId="0" applyFont="1" applyFill="1" applyBorder="1" applyAlignment="1">
      <alignment horizontal="center" vertical="center" wrapText="1"/>
    </xf>
    <xf numFmtId="0" fontId="20" fillId="5" borderId="40" xfId="0" applyFont="1" applyFill="1" applyBorder="1" applyAlignment="1">
      <alignment horizontal="center" vertical="center" wrapText="1"/>
    </xf>
    <xf numFmtId="165" fontId="20" fillId="3" borderId="36" xfId="0" applyNumberFormat="1" applyFont="1" applyFill="1" applyBorder="1" applyAlignment="1">
      <alignment horizontal="center" vertical="center"/>
    </xf>
    <xf numFmtId="165" fontId="20" fillId="3" borderId="38" xfId="0" applyNumberFormat="1" applyFont="1" applyFill="1" applyBorder="1" applyAlignment="1">
      <alignment horizontal="center" vertical="center"/>
    </xf>
    <xf numFmtId="165" fontId="20" fillId="3" borderId="0" xfId="0" applyNumberFormat="1" applyFont="1" applyFill="1" applyBorder="1" applyAlignment="1">
      <alignment horizontal="center" vertical="center"/>
    </xf>
    <xf numFmtId="165" fontId="20" fillId="3" borderId="39" xfId="0" applyNumberFormat="1" applyFont="1" applyFill="1" applyBorder="1" applyAlignment="1">
      <alignment horizontal="center" vertical="center"/>
    </xf>
    <xf numFmtId="165" fontId="20" fillId="3" borderId="40" xfId="0" applyNumberFormat="1" applyFont="1" applyFill="1" applyBorder="1" applyAlignment="1">
      <alignment horizontal="center" vertical="center"/>
    </xf>
    <xf numFmtId="165" fontId="20" fillId="3" borderId="31" xfId="0" applyNumberFormat="1"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2" fillId="3" borderId="0" xfId="0" applyFont="1" applyFill="1" applyAlignment="1">
      <alignment horizontal="center"/>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0" fillId="2" borderId="0" xfId="0" applyFill="1" applyBorder="1" applyAlignment="1">
      <alignment horizontal="center"/>
    </xf>
    <xf numFmtId="0" fontId="4" fillId="2" borderId="5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6" xfId="0" applyFont="1" applyFill="1" applyBorder="1" applyAlignment="1">
      <alignment horizontal="left" vertical="center"/>
    </xf>
    <xf numFmtId="0" fontId="4" fillId="2" borderId="3" xfId="0" applyFont="1" applyFill="1" applyBorder="1" applyAlignment="1">
      <alignment horizontal="left" vertical="center"/>
    </xf>
    <xf numFmtId="0" fontId="4" fillId="2" borderId="52" xfId="0" applyFont="1" applyFill="1" applyBorder="1" applyAlignment="1">
      <alignment horizontal="left" vertical="center"/>
    </xf>
    <xf numFmtId="0" fontId="4" fillId="2" borderId="1" xfId="0" applyFont="1" applyFill="1" applyBorder="1" applyAlignment="1">
      <alignment horizontal="left" vertical="center"/>
    </xf>
    <xf numFmtId="0" fontId="2" fillId="3" borderId="50"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42" xfId="0" applyFont="1" applyFill="1" applyBorder="1" applyAlignment="1">
      <alignment horizontal="center" vertical="center"/>
    </xf>
    <xf numFmtId="0" fontId="4" fillId="2" borderId="5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16" fillId="2" borderId="0" xfId="0" applyFont="1" applyFill="1" applyBorder="1" applyAlignment="1">
      <alignment horizontal="left" vertical="center"/>
    </xf>
    <xf numFmtId="0" fontId="15" fillId="2" borderId="0" xfId="0" applyFont="1" applyFill="1" applyBorder="1" applyAlignment="1">
      <alignment horizontal="left" vertical="center"/>
    </xf>
    <xf numFmtId="0" fontId="4" fillId="2" borderId="22"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7" xfId="0" applyFont="1" applyFill="1" applyBorder="1" applyAlignment="1">
      <alignment horizontal="left" vertical="center"/>
    </xf>
    <xf numFmtId="0" fontId="4" fillId="2" borderId="6" xfId="0" applyFont="1" applyFill="1" applyBorder="1" applyAlignment="1">
      <alignment horizontal="left" vertical="center"/>
    </xf>
    <xf numFmtId="0" fontId="4" fillId="2" borderId="22" xfId="0" applyFont="1" applyFill="1" applyBorder="1" applyAlignment="1">
      <alignment vertical="center" wrapText="1"/>
    </xf>
    <xf numFmtId="0" fontId="4" fillId="2" borderId="23" xfId="0" applyFont="1" applyFill="1" applyBorder="1" applyAlignment="1">
      <alignment vertical="center" wrapText="1"/>
    </xf>
    <xf numFmtId="0" fontId="4" fillId="2" borderId="26" xfId="0" applyFont="1" applyFill="1" applyBorder="1" applyAlignment="1">
      <alignment vertical="center" wrapText="1"/>
    </xf>
    <xf numFmtId="0" fontId="4" fillId="2" borderId="4" xfId="0" applyFont="1" applyFill="1" applyBorder="1" applyAlignment="1">
      <alignment vertical="center" wrapText="1"/>
    </xf>
    <xf numFmtId="0" fontId="8" fillId="2" borderId="26" xfId="0" applyFont="1" applyFill="1" applyBorder="1" applyAlignment="1">
      <alignment horizontal="left" vertical="center" wrapText="1"/>
    </xf>
    <xf numFmtId="0" fontId="8" fillId="2" borderId="4" xfId="0" applyFont="1" applyFill="1" applyBorder="1" applyAlignment="1">
      <alignment horizontal="left" vertical="center" wrapText="1"/>
    </xf>
    <xf numFmtId="0" fontId="4" fillId="2" borderId="49"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5" fillId="2" borderId="13" xfId="0" applyFont="1" applyFill="1" applyBorder="1" applyAlignment="1">
      <alignment horizontal="center" vertical="center"/>
    </xf>
    <xf numFmtId="0" fontId="5" fillId="2" borderId="11" xfId="0" applyFont="1" applyFill="1" applyBorder="1" applyAlignment="1">
      <alignment horizontal="center" vertic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95251</xdr:colOff>
      <xdr:row>49</xdr:row>
      <xdr:rowOff>63500</xdr:rowOff>
    </xdr:from>
    <xdr:to>
      <xdr:col>2</xdr:col>
      <xdr:colOff>159068</xdr:colOff>
      <xdr:row>53</xdr:row>
      <xdr:rowOff>30718</xdr:rowOff>
    </xdr:to>
    <xdr:pic>
      <xdr:nvPicPr>
        <xdr:cNvPr id="2" name="Picture 1" descr="WMIXDTS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1" y="14279563"/>
          <a:ext cx="1833880" cy="760968"/>
        </a:xfrm>
        <a:prstGeom prst="rect">
          <a:avLst/>
        </a:prstGeom>
      </xdr:spPr>
    </xdr:pic>
    <xdr:clientData/>
  </xdr:twoCellAnchor>
  <xdr:twoCellAnchor>
    <xdr:from>
      <xdr:col>6</xdr:col>
      <xdr:colOff>418149</xdr:colOff>
      <xdr:row>2</xdr:row>
      <xdr:rowOff>11110</xdr:rowOff>
    </xdr:from>
    <xdr:to>
      <xdr:col>12</xdr:col>
      <xdr:colOff>504825</xdr:colOff>
      <xdr:row>12</xdr:row>
      <xdr:rowOff>57150</xdr:rowOff>
    </xdr:to>
    <xdr:sp macro="" textlink="">
      <xdr:nvSpPr>
        <xdr:cNvPr id="3" name="TextBox 2"/>
        <xdr:cNvSpPr txBox="1"/>
      </xdr:nvSpPr>
      <xdr:spPr>
        <a:xfrm>
          <a:off x="5571174" y="458785"/>
          <a:ext cx="6611301" cy="3389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Tips for Using This Calculator:</a:t>
          </a:r>
        </a:p>
        <a:p>
          <a:endParaRPr lang="en-US" sz="1100"/>
        </a:p>
        <a:p>
          <a:r>
            <a:rPr lang="en-US" sz="1200"/>
            <a:t>1)</a:t>
          </a:r>
          <a:r>
            <a:rPr lang="en-US" sz="1200" baseline="0"/>
            <a:t> In the section title "</a:t>
          </a:r>
          <a:r>
            <a:rPr lang="en-US" sz="1200" baseline="0">
              <a:solidFill>
                <a:srgbClr val="0070C0"/>
              </a:solidFill>
            </a:rPr>
            <a:t>Outsourcing Your Printing Business</a:t>
          </a:r>
          <a:r>
            <a:rPr lang="en-US" sz="1200" baseline="0"/>
            <a:t>", input the number of units by unit type outsourced or plan to outsource each month in column D. Then input the cost per unit in column E. Please note, the Cost per Unit listed is based upon Whip Mix Outsource pricing and can be changed if needed.</a:t>
          </a:r>
        </a:p>
        <a:p>
          <a:endParaRPr lang="en-US" sz="1200" baseline="0"/>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t>2) </a:t>
          </a:r>
          <a:r>
            <a:rPr lang="en-US" sz="1200" baseline="0">
              <a:solidFill>
                <a:schemeClr val="dk1"/>
              </a:solidFill>
              <a:effectLst/>
              <a:latin typeface="+mn-lt"/>
              <a:ea typeface="+mn-ea"/>
              <a:cs typeface="+mn-cs"/>
            </a:rPr>
            <a:t>In the section titled "</a:t>
          </a:r>
          <a:r>
            <a:rPr lang="en-US" sz="1200" baseline="0">
              <a:solidFill>
                <a:srgbClr val="0070C0"/>
              </a:solidFill>
              <a:effectLst/>
              <a:latin typeface="+mn-lt"/>
              <a:ea typeface="+mn-ea"/>
              <a:cs typeface="+mn-cs"/>
            </a:rPr>
            <a:t>Insourcing Your Laboratory's Printing Business</a:t>
          </a:r>
          <a:r>
            <a:rPr lang="en-US" sz="1200" baseline="0">
              <a:solidFill>
                <a:schemeClr val="dk1"/>
              </a:solidFill>
              <a:effectLst/>
              <a:latin typeface="+mn-lt"/>
              <a:ea typeface="+mn-ea"/>
              <a:cs typeface="+mn-cs"/>
            </a:rPr>
            <a:t>", input the number of units by unit type you plan to print a month in column D. Then in column E, input your estimated cost per unit or you can use the Insource Material Costs (listed below), based on Whip Mix resin material costs.</a:t>
          </a:r>
          <a:endParaRPr lang="en-US" sz="1200">
            <a:effectLst/>
          </a:endParaRPr>
        </a:p>
        <a:p>
          <a:endParaRPr lang="en-US" sz="1200" baseline="0"/>
        </a:p>
        <a:p>
          <a:r>
            <a:rPr lang="en-US" sz="1200" baseline="0"/>
            <a:t>3</a:t>
          </a:r>
          <a:r>
            <a:rPr lang="en-US" sz="1200" baseline="0">
              <a:solidFill>
                <a:schemeClr val="dk1"/>
              </a:solidFill>
              <a:effectLst/>
              <a:latin typeface="+mn-lt"/>
              <a:ea typeface="+mn-ea"/>
              <a:cs typeface="+mn-cs"/>
            </a:rPr>
            <a:t>) In the section titled "</a:t>
          </a:r>
          <a:r>
            <a:rPr lang="en-US" sz="1200" baseline="0">
              <a:solidFill>
                <a:srgbClr val="0070C0"/>
              </a:solidFill>
              <a:effectLst/>
              <a:latin typeface="+mn-lt"/>
              <a:ea typeface="+mn-ea"/>
              <a:cs typeface="+mn-cs"/>
            </a:rPr>
            <a:t>Investment Required</a:t>
          </a:r>
          <a:r>
            <a:rPr lang="en-US" sz="1200" baseline="0">
              <a:solidFill>
                <a:schemeClr val="dk1"/>
              </a:solidFill>
              <a:effectLst/>
              <a:latin typeface="+mn-lt"/>
              <a:ea typeface="+mn-ea"/>
              <a:cs typeface="+mn-cs"/>
            </a:rPr>
            <a:t>", input in the cost for the printer you are thinking of purchasing along with any additional equipment you might be purchasing. Note, resin material should not be inlcuded. </a:t>
          </a:r>
        </a:p>
        <a:p>
          <a:r>
            <a:rPr lang="en-US" sz="1200" baseline="0">
              <a:solidFill>
                <a:schemeClr val="dk1"/>
              </a:solidFill>
              <a:effectLst/>
              <a:latin typeface="+mn-lt"/>
              <a:ea typeface="+mn-ea"/>
              <a:cs typeface="+mn-cs"/>
            </a:rPr>
            <a:t> </a:t>
          </a:r>
          <a:endParaRPr lang="en-US" sz="1200" baseline="0"/>
        </a:p>
        <a:p>
          <a:r>
            <a:rPr lang="en-US" sz="1200" baseline="0"/>
            <a:t>4) Please note, that by using this calculator you will get </a:t>
          </a:r>
          <a:r>
            <a:rPr lang="en-US" sz="1200" b="1" i="1" baseline="0">
              <a:solidFill>
                <a:srgbClr val="0070C0"/>
              </a:solidFill>
            </a:rPr>
            <a:t>only estimates </a:t>
          </a:r>
          <a:r>
            <a:rPr lang="en-US" sz="1200" baseline="0"/>
            <a:t>as to your monthly savings &amp; estimated payments, if you are leasing your equipment. </a:t>
          </a:r>
          <a:r>
            <a:rPr lang="en-US" sz="1200" b="1" i="1" baseline="0">
              <a:solidFill>
                <a:srgbClr val="0070C0"/>
              </a:solidFill>
            </a:rPr>
            <a:t>Acutual payment &amp; savings may vary.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tabSelected="1" zoomScaleNormal="100" zoomScalePageLayoutView="125" workbookViewId="0">
      <selection activeCell="O16" sqref="O16"/>
    </sheetView>
  </sheetViews>
  <sheetFormatPr defaultColWidth="10.875" defaultRowHeight="15.75" x14ac:dyDescent="0.25"/>
  <cols>
    <col min="1" max="1" width="10.875" style="1"/>
    <col min="2" max="2" width="12.375" style="1" bestFit="1" customWidth="1"/>
    <col min="3" max="3" width="9.375" style="1" customWidth="1"/>
    <col min="4" max="4" width="10.875" style="1"/>
    <col min="5" max="5" width="10.875" style="1" customWidth="1"/>
    <col min="6" max="6" width="13.25" style="4" customWidth="1"/>
    <col min="7" max="7" width="8" style="6" customWidth="1"/>
    <col min="8" max="8" width="17.875" style="6" customWidth="1"/>
    <col min="9" max="9" width="17.125" style="1" customWidth="1"/>
    <col min="10" max="10" width="13.625" style="1" customWidth="1"/>
    <col min="11" max="11" width="14.625" style="1" customWidth="1"/>
    <col min="12" max="12" width="14.375" style="1" customWidth="1"/>
    <col min="13" max="13" width="7.125" style="8" customWidth="1"/>
    <col min="14" max="14" width="16.75" style="8" customWidth="1"/>
    <col min="15" max="15" width="5.75" style="6" customWidth="1"/>
    <col min="16" max="16" width="10.875" style="6"/>
    <col min="17" max="17" width="10.125" style="1" customWidth="1"/>
    <col min="18" max="18" width="6.625" style="6" customWidth="1"/>
    <col min="19" max="16384" width="10.875" style="1"/>
  </cols>
  <sheetData>
    <row r="1" spans="1:18" ht="18.75" customHeight="1" x14ac:dyDescent="0.25">
      <c r="A1" s="121" t="s">
        <v>24</v>
      </c>
      <c r="B1" s="121"/>
      <c r="C1" s="121"/>
      <c r="D1" s="121"/>
      <c r="E1" s="121"/>
      <c r="F1" s="121"/>
      <c r="G1" s="121"/>
      <c r="H1" s="121"/>
      <c r="I1" s="121"/>
      <c r="J1" s="121"/>
      <c r="K1" s="121"/>
      <c r="L1" s="25"/>
    </row>
    <row r="2" spans="1:18" ht="16.5" thickBot="1" x14ac:dyDescent="0.3">
      <c r="A2" s="25"/>
      <c r="B2" s="25"/>
      <c r="C2" s="25"/>
      <c r="D2" s="25"/>
      <c r="E2" s="25"/>
      <c r="F2" s="25"/>
      <c r="G2" s="25"/>
      <c r="H2" s="25"/>
      <c r="I2" s="25"/>
      <c r="J2" s="25"/>
      <c r="K2" s="25"/>
      <c r="L2" s="25"/>
    </row>
    <row r="3" spans="1:18" ht="23.25" customHeight="1" thickBot="1" x14ac:dyDescent="0.3">
      <c r="A3" s="126" t="s">
        <v>21</v>
      </c>
      <c r="B3" s="127"/>
      <c r="C3" s="127"/>
      <c r="D3" s="127"/>
      <c r="E3" s="127"/>
      <c r="F3" s="128"/>
      <c r="G3" s="25"/>
      <c r="H3" s="25"/>
      <c r="L3" s="25"/>
    </row>
    <row r="4" spans="1:18" ht="27.75" customHeight="1" thickBot="1" x14ac:dyDescent="0.3">
      <c r="A4" s="82"/>
      <c r="B4" s="83"/>
      <c r="C4" s="83"/>
      <c r="D4" s="26" t="s">
        <v>9</v>
      </c>
      <c r="E4" s="27" t="s">
        <v>26</v>
      </c>
      <c r="F4" s="28" t="s">
        <v>10</v>
      </c>
      <c r="Q4" s="2"/>
      <c r="R4" s="5"/>
    </row>
    <row r="5" spans="1:18" ht="27.75" customHeight="1" x14ac:dyDescent="0.25">
      <c r="A5" s="149" t="s">
        <v>12</v>
      </c>
      <c r="B5" s="150"/>
      <c r="C5" s="150"/>
      <c r="D5" s="29">
        <v>0</v>
      </c>
      <c r="E5" s="30">
        <v>16</v>
      </c>
      <c r="F5" s="31">
        <f>E5*D5</f>
        <v>0</v>
      </c>
    </row>
    <row r="6" spans="1:18" ht="31.5" customHeight="1" x14ac:dyDescent="0.25">
      <c r="A6" s="151" t="s">
        <v>13</v>
      </c>
      <c r="B6" s="152"/>
      <c r="C6" s="152"/>
      <c r="D6" s="32">
        <v>0</v>
      </c>
      <c r="E6" s="33">
        <v>8</v>
      </c>
      <c r="F6" s="34">
        <f>E6*D6</f>
        <v>0</v>
      </c>
    </row>
    <row r="7" spans="1:18" ht="28.5" customHeight="1" x14ac:dyDescent="0.25">
      <c r="A7" s="153" t="s">
        <v>8</v>
      </c>
      <c r="B7" s="154"/>
      <c r="C7" s="154"/>
      <c r="D7" s="32">
        <v>0</v>
      </c>
      <c r="E7" s="33">
        <v>100</v>
      </c>
      <c r="F7" s="34">
        <f>E7*D7</f>
        <v>0</v>
      </c>
    </row>
    <row r="8" spans="1:18" ht="46.5" customHeight="1" thickBot="1" x14ac:dyDescent="0.3">
      <c r="A8" s="155" t="s">
        <v>6</v>
      </c>
      <c r="B8" s="156"/>
      <c r="C8" s="156"/>
      <c r="D8" s="35">
        <v>0</v>
      </c>
      <c r="E8" s="36">
        <v>15</v>
      </c>
      <c r="F8" s="37">
        <f>E8*D8</f>
        <v>0</v>
      </c>
    </row>
    <row r="9" spans="1:18" ht="22.5" customHeight="1" thickBot="1" x14ac:dyDescent="0.3">
      <c r="A9" s="72"/>
      <c r="B9" s="157" t="s">
        <v>0</v>
      </c>
      <c r="C9" s="158"/>
      <c r="D9" s="98">
        <f>SUM(D5:D8)</f>
        <v>0</v>
      </c>
      <c r="E9" s="74">
        <f>SUM(E5:E8)</f>
        <v>139</v>
      </c>
      <c r="F9" s="99">
        <f>SUM(F5:F8)</f>
        <v>0</v>
      </c>
      <c r="G9" s="129"/>
      <c r="H9" s="129"/>
      <c r="I9" s="129"/>
      <c r="M9" s="1"/>
      <c r="N9" s="1"/>
      <c r="O9" s="1"/>
      <c r="P9" s="1"/>
      <c r="R9" s="1"/>
    </row>
    <row r="10" spans="1:18" s="16" customFormat="1" ht="22.5" customHeight="1" x14ac:dyDescent="0.25">
      <c r="A10" s="141" t="s">
        <v>36</v>
      </c>
      <c r="B10" s="141"/>
      <c r="C10" s="141"/>
      <c r="D10" s="141"/>
      <c r="E10" s="141"/>
      <c r="F10" s="141"/>
      <c r="G10" s="38"/>
      <c r="H10" s="38"/>
      <c r="I10" s="38"/>
    </row>
    <row r="11" spans="1:18" ht="22.5" customHeight="1" x14ac:dyDescent="0.25">
      <c r="A11" s="3"/>
      <c r="B11" s="39"/>
      <c r="C11" s="39"/>
      <c r="D11" s="40"/>
      <c r="E11" s="41"/>
      <c r="F11" s="42"/>
      <c r="G11" s="43"/>
      <c r="H11" s="43"/>
      <c r="I11" s="43"/>
      <c r="M11" s="1"/>
      <c r="N11" s="1"/>
      <c r="O11" s="1"/>
      <c r="P11" s="1"/>
      <c r="R11" s="1"/>
    </row>
    <row r="12" spans="1:18" ht="18.75" customHeight="1" x14ac:dyDescent="0.25">
      <c r="D12" s="44"/>
      <c r="E12" s="44"/>
      <c r="F12" s="45"/>
      <c r="G12" s="46"/>
      <c r="H12" s="46"/>
      <c r="I12" s="47"/>
      <c r="M12" s="1"/>
      <c r="N12" s="1"/>
      <c r="O12" s="1"/>
      <c r="P12" s="1"/>
      <c r="R12" s="1"/>
    </row>
    <row r="13" spans="1:18" ht="18.75" customHeight="1" thickBot="1" x14ac:dyDescent="0.3">
      <c r="D13" s="3"/>
      <c r="E13" s="3"/>
      <c r="F13" s="7"/>
      <c r="M13" s="1"/>
      <c r="N13" s="1"/>
      <c r="O13" s="1"/>
      <c r="P13" s="1"/>
      <c r="R13" s="1"/>
    </row>
    <row r="14" spans="1:18" ht="21.75" customHeight="1" thickBot="1" x14ac:dyDescent="0.3">
      <c r="A14" s="126" t="s">
        <v>22</v>
      </c>
      <c r="B14" s="127"/>
      <c r="C14" s="127"/>
      <c r="D14" s="127"/>
      <c r="E14" s="127"/>
      <c r="F14" s="128"/>
      <c r="I14" s="136" t="s">
        <v>1</v>
      </c>
      <c r="J14" s="137"/>
      <c r="K14" s="138"/>
      <c r="M14" s="1"/>
      <c r="N14" s="1"/>
      <c r="O14" s="1"/>
      <c r="P14" s="1"/>
      <c r="R14" s="1"/>
    </row>
    <row r="15" spans="1:18" ht="30" customHeight="1" thickBot="1" x14ac:dyDescent="0.3">
      <c r="A15" s="80"/>
      <c r="B15" s="81"/>
      <c r="C15" s="81"/>
      <c r="D15" s="75" t="s">
        <v>9</v>
      </c>
      <c r="E15" s="76" t="s">
        <v>26</v>
      </c>
      <c r="F15" s="77" t="s">
        <v>15</v>
      </c>
      <c r="G15" s="1"/>
      <c r="H15" s="1"/>
      <c r="I15" s="139" t="s">
        <v>37</v>
      </c>
      <c r="J15" s="140"/>
      <c r="K15" s="95">
        <v>0</v>
      </c>
      <c r="M15" s="1"/>
      <c r="N15" s="1"/>
      <c r="O15" s="1"/>
      <c r="P15" s="1"/>
      <c r="Q15" s="49"/>
      <c r="R15" s="1"/>
    </row>
    <row r="16" spans="1:18" ht="39" customHeight="1" x14ac:dyDescent="0.25">
      <c r="A16" s="143" t="s">
        <v>12</v>
      </c>
      <c r="B16" s="144"/>
      <c r="C16" s="144"/>
      <c r="D16" s="29">
        <v>0</v>
      </c>
      <c r="E16" s="30">
        <v>0</v>
      </c>
      <c r="F16" s="34">
        <f>E16*D16</f>
        <v>0</v>
      </c>
      <c r="G16" s="1"/>
      <c r="H16" s="1"/>
      <c r="I16" s="132" t="s">
        <v>2</v>
      </c>
      <c r="J16" s="133"/>
      <c r="K16" s="96">
        <f>SUM(K15:K15)</f>
        <v>0</v>
      </c>
      <c r="M16" s="1"/>
      <c r="N16" s="1"/>
      <c r="O16" s="1"/>
      <c r="P16" s="1"/>
      <c r="R16" s="1"/>
    </row>
    <row r="17" spans="1:18" ht="40.5" customHeight="1" x14ac:dyDescent="0.25">
      <c r="A17" s="145" t="s">
        <v>13</v>
      </c>
      <c r="B17" s="146"/>
      <c r="C17" s="146"/>
      <c r="D17" s="32">
        <v>0</v>
      </c>
      <c r="E17" s="50">
        <v>0</v>
      </c>
      <c r="F17" s="34">
        <f>E17*D17</f>
        <v>0</v>
      </c>
      <c r="G17" s="1"/>
      <c r="H17" s="1"/>
      <c r="I17" s="130" t="s">
        <v>25</v>
      </c>
      <c r="J17" s="131"/>
      <c r="K17" s="51">
        <v>3</v>
      </c>
      <c r="M17" s="1"/>
      <c r="N17" s="1"/>
      <c r="O17" s="1"/>
      <c r="P17" s="1"/>
      <c r="R17" s="1"/>
    </row>
    <row r="18" spans="1:18" ht="35.25" customHeight="1" x14ac:dyDescent="0.25">
      <c r="A18" s="153" t="s">
        <v>8</v>
      </c>
      <c r="B18" s="154"/>
      <c r="C18" s="154"/>
      <c r="D18" s="32">
        <v>0</v>
      </c>
      <c r="E18" s="50">
        <v>0</v>
      </c>
      <c r="F18" s="34">
        <f>E18*D18</f>
        <v>0</v>
      </c>
      <c r="G18" s="1"/>
      <c r="H18" s="1"/>
      <c r="I18" s="134" t="s">
        <v>3</v>
      </c>
      <c r="J18" s="135"/>
      <c r="K18" s="97">
        <f>(K15/36)*1.05</f>
        <v>0</v>
      </c>
      <c r="M18" s="1"/>
      <c r="N18" s="1"/>
      <c r="O18" s="1"/>
      <c r="P18" s="1"/>
      <c r="R18" s="1"/>
    </row>
    <row r="19" spans="1:18" ht="31.5" customHeight="1" thickBot="1" x14ac:dyDescent="0.3">
      <c r="A19" s="147" t="s">
        <v>6</v>
      </c>
      <c r="B19" s="148"/>
      <c r="C19" s="148"/>
      <c r="D19" s="35">
        <v>0</v>
      </c>
      <c r="E19" s="52">
        <v>0</v>
      </c>
      <c r="F19" s="37">
        <f>E19*D19</f>
        <v>0</v>
      </c>
      <c r="G19" s="1"/>
      <c r="H19" s="1"/>
      <c r="M19" s="1"/>
      <c r="N19" s="1"/>
      <c r="O19" s="1"/>
      <c r="P19" s="1"/>
      <c r="R19" s="1"/>
    </row>
    <row r="20" spans="1:18" ht="16.5" thickBot="1" x14ac:dyDescent="0.3">
      <c r="A20" s="118" t="s">
        <v>23</v>
      </c>
      <c r="B20" s="119"/>
      <c r="C20" s="120"/>
      <c r="D20" s="73">
        <f>SUM(D16:D19)</f>
        <v>0</v>
      </c>
      <c r="E20" s="78">
        <f>SUM(E16:E19)</f>
        <v>0</v>
      </c>
      <c r="F20" s="79">
        <f>SUM(F16:F19)</f>
        <v>0</v>
      </c>
      <c r="G20" s="1"/>
      <c r="H20" s="1"/>
      <c r="M20" s="1"/>
      <c r="N20" s="1"/>
      <c r="O20" s="1"/>
      <c r="P20" s="1"/>
      <c r="R20" s="1"/>
    </row>
    <row r="21" spans="1:18" x14ac:dyDescent="0.25">
      <c r="A21" s="142" t="s">
        <v>27</v>
      </c>
      <c r="B21" s="142"/>
      <c r="C21" s="142"/>
      <c r="D21" s="142"/>
      <c r="E21" s="142"/>
      <c r="F21" s="142"/>
      <c r="G21" s="1"/>
      <c r="H21" s="1"/>
      <c r="M21" s="1"/>
      <c r="N21" s="1"/>
      <c r="O21" s="1"/>
      <c r="P21" s="1"/>
      <c r="R21" s="1"/>
    </row>
    <row r="22" spans="1:18" ht="6.75" customHeight="1" x14ac:dyDescent="0.25">
      <c r="A22" s="142"/>
      <c r="B22" s="142"/>
      <c r="C22" s="142"/>
      <c r="D22" s="142"/>
      <c r="E22" s="142"/>
      <c r="F22" s="142"/>
      <c r="G22" s="1"/>
      <c r="H22" s="1"/>
      <c r="M22" s="1"/>
      <c r="N22" s="1"/>
      <c r="O22" s="1"/>
      <c r="P22" s="1"/>
      <c r="R22" s="1"/>
    </row>
    <row r="23" spans="1:18" ht="11.25" customHeight="1" x14ac:dyDescent="0.25">
      <c r="A23" s="17"/>
      <c r="B23" s="17"/>
      <c r="C23" s="17"/>
      <c r="D23" s="17"/>
      <c r="E23" s="17"/>
      <c r="F23" s="17"/>
      <c r="G23" s="1"/>
      <c r="H23" s="1"/>
      <c r="M23" s="1"/>
      <c r="N23" s="1"/>
      <c r="O23" s="1"/>
      <c r="P23" s="1"/>
      <c r="R23" s="1"/>
    </row>
    <row r="24" spans="1:18" ht="16.5" thickBot="1" x14ac:dyDescent="0.3">
      <c r="D24" s="48"/>
      <c r="E24" s="53"/>
      <c r="F24" s="1"/>
      <c r="G24" s="1"/>
      <c r="H24" s="1"/>
      <c r="M24" s="1"/>
      <c r="N24" s="1"/>
      <c r="O24" s="1"/>
      <c r="P24" s="1"/>
      <c r="R24" s="1"/>
    </row>
    <row r="25" spans="1:18" ht="48" thickBot="1" x14ac:dyDescent="0.3">
      <c r="A25" s="126" t="s">
        <v>28</v>
      </c>
      <c r="B25" s="127"/>
      <c r="C25" s="127"/>
      <c r="D25" s="127"/>
      <c r="E25" s="127"/>
      <c r="F25" s="128"/>
      <c r="G25" s="1"/>
      <c r="H25" s="1"/>
      <c r="I25" s="85" t="s">
        <v>14</v>
      </c>
      <c r="J25" s="86" t="s">
        <v>17</v>
      </c>
      <c r="K25" s="87" t="s">
        <v>16</v>
      </c>
      <c r="M25" s="1"/>
      <c r="N25" s="1"/>
      <c r="O25" s="1"/>
      <c r="P25" s="1"/>
      <c r="R25" s="1"/>
    </row>
    <row r="26" spans="1:18" ht="38.25" customHeight="1" x14ac:dyDescent="0.25">
      <c r="A26" s="122" t="s">
        <v>19</v>
      </c>
      <c r="B26" s="123"/>
      <c r="C26" s="54">
        <v>300</v>
      </c>
      <c r="D26" s="55" t="s">
        <v>7</v>
      </c>
      <c r="E26" s="56"/>
      <c r="F26" s="57">
        <v>35</v>
      </c>
      <c r="G26" s="1"/>
      <c r="H26" s="22" t="s">
        <v>30</v>
      </c>
      <c r="I26" s="19">
        <v>0</v>
      </c>
      <c r="J26" s="13">
        <v>0</v>
      </c>
      <c r="K26" s="10">
        <f>(D16*I26)-F16-J26</f>
        <v>0</v>
      </c>
      <c r="M26" s="1"/>
      <c r="N26" s="1"/>
      <c r="O26" s="1"/>
      <c r="P26" s="1"/>
      <c r="R26" s="1"/>
    </row>
    <row r="27" spans="1:18" ht="27.75" customHeight="1" x14ac:dyDescent="0.25">
      <c r="A27" s="58"/>
      <c r="B27" s="58"/>
      <c r="C27" s="59"/>
      <c r="D27" s="88" t="s">
        <v>5</v>
      </c>
      <c r="E27" s="60"/>
      <c r="F27" s="61">
        <v>8</v>
      </c>
      <c r="H27" s="23" t="s">
        <v>31</v>
      </c>
      <c r="I27" s="20">
        <v>0</v>
      </c>
      <c r="J27" s="14">
        <v>0</v>
      </c>
      <c r="K27" s="11">
        <f>(D17*I27)-F17-J27</f>
        <v>0</v>
      </c>
      <c r="M27" s="1"/>
      <c r="N27" s="1"/>
      <c r="O27" s="1"/>
      <c r="P27" s="1"/>
      <c r="R27" s="1"/>
    </row>
    <row r="28" spans="1:18" ht="20.25" customHeight="1" x14ac:dyDescent="0.25">
      <c r="A28" s="62"/>
      <c r="B28" s="62"/>
      <c r="C28" s="63"/>
      <c r="D28" s="49"/>
      <c r="E28" s="64"/>
      <c r="F28" s="49"/>
      <c r="G28" s="5"/>
      <c r="H28" s="23" t="s">
        <v>32</v>
      </c>
      <c r="I28" s="20">
        <v>0</v>
      </c>
      <c r="J28" s="14">
        <v>0</v>
      </c>
      <c r="K28" s="11">
        <f>(D18*I28)-F18-J28</f>
        <v>0</v>
      </c>
      <c r="M28" s="1"/>
      <c r="N28" s="1"/>
      <c r="O28" s="1"/>
      <c r="P28" s="1"/>
      <c r="R28" s="1"/>
    </row>
    <row r="29" spans="1:18" ht="32.25" thickBot="1" x14ac:dyDescent="0.3">
      <c r="A29" s="124" t="s">
        <v>11</v>
      </c>
      <c r="B29" s="125"/>
      <c r="C29" s="65">
        <v>300</v>
      </c>
      <c r="D29" s="66" t="s">
        <v>7</v>
      </c>
      <c r="E29" s="60"/>
      <c r="F29" s="32">
        <v>65</v>
      </c>
      <c r="G29" s="1"/>
      <c r="H29" s="24" t="s">
        <v>33</v>
      </c>
      <c r="I29" s="21">
        <v>0</v>
      </c>
      <c r="J29" s="15">
        <v>0</v>
      </c>
      <c r="K29" s="12">
        <f>(D19*I29)-F19-J29</f>
        <v>0</v>
      </c>
      <c r="M29" s="1"/>
      <c r="N29" s="1"/>
      <c r="O29" s="1"/>
      <c r="P29" s="1"/>
      <c r="R29" s="1"/>
    </row>
    <row r="30" spans="1:18" ht="16.5" thickBot="1" x14ac:dyDescent="0.3">
      <c r="A30" s="67"/>
      <c r="B30" s="67"/>
      <c r="C30" s="49"/>
      <c r="D30" s="88" t="s">
        <v>5</v>
      </c>
      <c r="E30" s="60"/>
      <c r="F30" s="61">
        <v>4</v>
      </c>
      <c r="G30" s="1"/>
      <c r="H30" s="1"/>
      <c r="I30" s="93">
        <f>SUM(I26:I29)</f>
        <v>0</v>
      </c>
      <c r="J30" s="94">
        <f>SUM(J26:J29)</f>
        <v>0</v>
      </c>
      <c r="K30" s="68">
        <f>(D20*I30)-F20-J30</f>
        <v>0</v>
      </c>
      <c r="M30" s="1"/>
      <c r="N30" s="1"/>
      <c r="O30" s="1"/>
      <c r="P30" s="1"/>
      <c r="R30" s="1"/>
    </row>
    <row r="31" spans="1:18" ht="19.5" customHeight="1" x14ac:dyDescent="0.25">
      <c r="A31" s="67"/>
      <c r="B31" s="67"/>
      <c r="C31" s="49"/>
      <c r="D31" s="49"/>
      <c r="E31" s="64"/>
      <c r="F31" s="69"/>
      <c r="G31" s="1"/>
      <c r="H31" s="1"/>
      <c r="I31" s="18"/>
      <c r="J31" s="18"/>
      <c r="K31" s="18"/>
      <c r="M31" s="1"/>
      <c r="N31" s="1"/>
      <c r="O31" s="1"/>
      <c r="P31" s="1"/>
      <c r="R31" s="1"/>
    </row>
    <row r="32" spans="1:18" ht="60.75" customHeight="1" x14ac:dyDescent="0.25">
      <c r="A32" s="124" t="s">
        <v>18</v>
      </c>
      <c r="B32" s="125"/>
      <c r="C32" s="65">
        <v>300</v>
      </c>
      <c r="D32" s="66" t="s">
        <v>7</v>
      </c>
      <c r="E32" s="60"/>
      <c r="F32" s="32">
        <v>75</v>
      </c>
      <c r="G32" s="1"/>
      <c r="H32" s="1"/>
      <c r="N32" s="1"/>
      <c r="O32" s="1"/>
      <c r="P32" s="1"/>
      <c r="R32" s="1"/>
    </row>
    <row r="33" spans="1:13" x14ac:dyDescent="0.25">
      <c r="A33" s="67"/>
      <c r="B33" s="67"/>
      <c r="C33" s="49"/>
      <c r="D33" s="88" t="s">
        <v>5</v>
      </c>
      <c r="E33" s="60"/>
      <c r="F33" s="61">
        <v>4</v>
      </c>
      <c r="G33" s="1"/>
      <c r="H33" s="1"/>
    </row>
    <row r="34" spans="1:13" ht="7.5" customHeight="1" x14ac:dyDescent="0.25">
      <c r="A34" s="67"/>
      <c r="B34" s="67"/>
      <c r="C34" s="49"/>
      <c r="D34" s="49"/>
      <c r="E34" s="64"/>
      <c r="F34" s="69"/>
      <c r="G34" s="1"/>
      <c r="H34" s="1"/>
    </row>
    <row r="35" spans="1:13" ht="45.75" customHeight="1" x14ac:dyDescent="0.25">
      <c r="A35" s="124" t="s">
        <v>20</v>
      </c>
      <c r="B35" s="125"/>
      <c r="C35" s="65">
        <v>415</v>
      </c>
      <c r="D35" s="66" t="s">
        <v>7</v>
      </c>
      <c r="E35" s="60"/>
      <c r="F35" s="32">
        <v>110</v>
      </c>
      <c r="G35" s="1"/>
      <c r="H35" s="1"/>
    </row>
    <row r="36" spans="1:13" x14ac:dyDescent="0.25">
      <c r="A36" s="70"/>
      <c r="B36" s="67"/>
      <c r="C36" s="49"/>
      <c r="D36" s="88" t="s">
        <v>5</v>
      </c>
      <c r="E36" s="60"/>
      <c r="F36" s="61">
        <v>4</v>
      </c>
      <c r="G36" s="1"/>
      <c r="H36" s="1"/>
      <c r="M36" s="9"/>
    </row>
    <row r="37" spans="1:13" x14ac:dyDescent="0.25">
      <c r="A37" s="100" t="s">
        <v>29</v>
      </c>
      <c r="B37" s="89"/>
      <c r="C37" s="90"/>
      <c r="D37" s="90"/>
      <c r="E37" s="91"/>
      <c r="F37" s="92"/>
      <c r="G37" s="1"/>
      <c r="H37" s="1"/>
      <c r="M37" s="9"/>
    </row>
    <row r="38" spans="1:13" x14ac:dyDescent="0.25">
      <c r="A38" s="100"/>
      <c r="B38" s="89"/>
      <c r="C38" s="90"/>
      <c r="D38" s="90"/>
      <c r="E38" s="91"/>
      <c r="F38" s="92"/>
      <c r="G38" s="1"/>
      <c r="H38" s="1"/>
      <c r="M38" s="9"/>
    </row>
    <row r="39" spans="1:13" ht="16.5" thickBot="1" x14ac:dyDescent="0.3">
      <c r="A39" s="100"/>
      <c r="B39" s="89"/>
      <c r="C39" s="90"/>
      <c r="D39" s="90"/>
      <c r="E39" s="91"/>
      <c r="F39" s="92"/>
      <c r="G39" s="1"/>
      <c r="H39" s="1"/>
      <c r="M39" s="9"/>
    </row>
    <row r="40" spans="1:13" ht="15.75" customHeight="1" x14ac:dyDescent="0.25">
      <c r="A40" s="108" t="s">
        <v>34</v>
      </c>
      <c r="B40" s="109"/>
      <c r="C40" s="109"/>
      <c r="D40" s="109"/>
      <c r="E40" s="104">
        <f>K18+(D5*F27)+(D6*F30)+(D7*F33)+(D8*F36)</f>
        <v>0</v>
      </c>
      <c r="F40" s="105"/>
      <c r="G40" s="1"/>
      <c r="H40" s="1"/>
      <c r="M40" s="9"/>
    </row>
    <row r="41" spans="1:13" ht="24.75" customHeight="1" thickBot="1" x14ac:dyDescent="0.3">
      <c r="A41" s="110"/>
      <c r="B41" s="111"/>
      <c r="C41" s="111"/>
      <c r="D41" s="111"/>
      <c r="E41" s="106"/>
      <c r="F41" s="107"/>
      <c r="G41" s="1"/>
      <c r="H41" s="1"/>
      <c r="M41" s="9"/>
    </row>
    <row r="42" spans="1:13" x14ac:dyDescent="0.25">
      <c r="A42" s="84" t="s">
        <v>35</v>
      </c>
      <c r="F42" s="1"/>
    </row>
    <row r="43" spans="1:13" ht="16.5" thickBot="1" x14ac:dyDescent="0.3">
      <c r="F43" s="1"/>
    </row>
    <row r="44" spans="1:13" ht="15.75" customHeight="1" x14ac:dyDescent="0.25">
      <c r="A44" s="101" t="s">
        <v>4</v>
      </c>
      <c r="B44" s="101"/>
      <c r="C44" s="101"/>
      <c r="D44" s="101"/>
      <c r="E44" s="112">
        <f>SUM(F9-E40)</f>
        <v>0</v>
      </c>
      <c r="F44" s="113"/>
    </row>
    <row r="45" spans="1:13" x14ac:dyDescent="0.25">
      <c r="A45" s="102"/>
      <c r="B45" s="102"/>
      <c r="C45" s="102"/>
      <c r="D45" s="102"/>
      <c r="E45" s="114"/>
      <c r="F45" s="115"/>
    </row>
    <row r="46" spans="1:13" ht="16.5" customHeight="1" thickBot="1" x14ac:dyDescent="0.3">
      <c r="A46" s="103"/>
      <c r="B46" s="103"/>
      <c r="C46" s="103"/>
      <c r="D46" s="103"/>
      <c r="E46" s="116"/>
      <c r="F46" s="117"/>
    </row>
    <row r="47" spans="1:13" x14ac:dyDescent="0.25">
      <c r="A47" s="2"/>
      <c r="B47" s="71"/>
      <c r="C47" s="5"/>
    </row>
  </sheetData>
  <mergeCells count="30">
    <mergeCell ref="A19:C19"/>
    <mergeCell ref="A14:F14"/>
    <mergeCell ref="A5:C5"/>
    <mergeCell ref="A6:C6"/>
    <mergeCell ref="A7:C7"/>
    <mergeCell ref="A8:C8"/>
    <mergeCell ref="A18:C18"/>
    <mergeCell ref="B9:C9"/>
    <mergeCell ref="A1:K1"/>
    <mergeCell ref="A26:B26"/>
    <mergeCell ref="A29:B29"/>
    <mergeCell ref="A32:B32"/>
    <mergeCell ref="A25:F25"/>
    <mergeCell ref="G9:I9"/>
    <mergeCell ref="I17:J17"/>
    <mergeCell ref="I16:J16"/>
    <mergeCell ref="I18:J18"/>
    <mergeCell ref="I14:K14"/>
    <mergeCell ref="I15:J15"/>
    <mergeCell ref="A10:F10"/>
    <mergeCell ref="A21:F22"/>
    <mergeCell ref="A3:F3"/>
    <mergeCell ref="A16:C16"/>
    <mergeCell ref="A17:C17"/>
    <mergeCell ref="A44:D46"/>
    <mergeCell ref="E40:F41"/>
    <mergeCell ref="A40:D41"/>
    <mergeCell ref="E44:F46"/>
    <mergeCell ref="A20:C20"/>
    <mergeCell ref="A35:B35"/>
  </mergeCells>
  <pageMargins left="0.75" right="0.75" top="1" bottom="1" header="0.5" footer="0.5"/>
  <pageSetup paperSize="17" scale="80"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ROI Calculator</vt:lpstr>
      <vt:lpstr>'ROI Calculator'!Print_Area</vt:lpstr>
    </vt:vector>
  </TitlesOfParts>
  <Company>Whip Mix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Brom</dc:creator>
  <cp:lastModifiedBy>Sarah Brom-Criscola</cp:lastModifiedBy>
  <cp:lastPrinted>2017-08-01T15:52:40Z</cp:lastPrinted>
  <dcterms:created xsi:type="dcterms:W3CDTF">2014-04-03T14:44:46Z</dcterms:created>
  <dcterms:modified xsi:type="dcterms:W3CDTF">2017-08-08T20:44:31Z</dcterms:modified>
</cp:coreProperties>
</file>